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285"/>
  </bookViews>
  <sheets>
    <sheet name="додаток 22" sheetId="1" r:id="rId1"/>
  </sheets>
  <calcPr calcId="162913"/>
</workbook>
</file>

<file path=xl/calcChain.xml><?xml version="1.0" encoding="utf-8"?>
<calcChain xmlns="http://schemas.openxmlformats.org/spreadsheetml/2006/main">
  <c r="K62" i="1" l="1"/>
  <c r="L62" i="1"/>
  <c r="J62" i="1"/>
  <c r="L61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J56" i="1"/>
  <c r="K61" i="1"/>
  <c r="J61" i="1"/>
  <c r="K58" i="1"/>
  <c r="L58" i="1"/>
  <c r="J58" i="1"/>
  <c r="K56" i="1"/>
  <c r="L56" i="1"/>
  <c r="A7" i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<sst xmlns="http://schemas.openxmlformats.org/spreadsheetml/2006/main" count="129" uniqueCount="66">
  <si>
    <r>
      <rPr>
        <sz val="7.5"/>
        <rFont val="Arial"/>
        <family val="2"/>
      </rPr>
      <t>№ з/п</t>
    </r>
  </si>
  <si>
    <r>
      <rPr>
        <sz val="7.5"/>
        <rFont val="Arial"/>
        <family val="2"/>
      </rPr>
      <t>Рахунок/ субраху нок</t>
    </r>
  </si>
  <si>
    <r>
      <rPr>
        <sz val="7.5"/>
        <rFont val="Arial"/>
        <family val="2"/>
      </rPr>
      <t>Найменування стисла характеристика та призначення об'єкта</t>
    </r>
  </si>
  <si>
    <r>
      <rPr>
        <sz val="7.5"/>
        <rFont val="Arial"/>
        <family val="2"/>
      </rPr>
      <t xml:space="preserve">Рік випуску (будівниц тва) чи дата придбанн я (введення в
</t>
    </r>
    <r>
      <rPr>
        <sz val="7.5"/>
        <rFont val="Arial"/>
        <family val="2"/>
      </rPr>
      <t>експлуата цію) та виготовл ювач</t>
    </r>
  </si>
  <si>
    <r>
      <rPr>
        <sz val="7.5"/>
        <rFont val="Arial"/>
        <family val="2"/>
      </rPr>
      <t>Номер</t>
    </r>
  </si>
  <si>
    <r>
      <rPr>
        <sz val="7.5"/>
        <rFont val="Arial"/>
        <family val="2"/>
      </rPr>
      <t xml:space="preserve">Одиниц я
</t>
    </r>
    <r>
      <rPr>
        <sz val="7.5"/>
        <rFont val="Arial"/>
        <family val="2"/>
      </rPr>
      <t>виміру</t>
    </r>
  </si>
  <si>
    <r>
      <rPr>
        <sz val="7.5"/>
        <rFont val="Arial"/>
        <family val="2"/>
      </rPr>
      <t>За даними бухгалтерського обліку</t>
    </r>
  </si>
  <si>
    <r>
      <rPr>
        <sz val="7.5"/>
        <rFont val="Arial"/>
        <family val="2"/>
      </rPr>
      <t>Інші відомості</t>
    </r>
  </si>
  <si>
    <r>
      <rPr>
        <sz val="7.5"/>
        <rFont val="Arial"/>
        <family val="2"/>
      </rPr>
      <t>Інвентарний/ номенклатур ний</t>
    </r>
  </si>
  <si>
    <r>
      <rPr>
        <sz val="7.5"/>
        <rFont val="Arial"/>
        <family val="2"/>
      </rPr>
      <t>Завод ський</t>
    </r>
  </si>
  <si>
    <r>
      <rPr>
        <sz val="7.5"/>
        <rFont val="Arial"/>
        <family val="2"/>
      </rPr>
      <t>Паспор та</t>
    </r>
  </si>
  <si>
    <r>
      <rPr>
        <sz val="7.5"/>
        <rFont val="Arial"/>
        <family val="2"/>
      </rPr>
      <t>Кількіс ть</t>
    </r>
  </si>
  <si>
    <r>
      <rPr>
        <sz val="7.5"/>
        <rFont val="Arial"/>
        <family val="2"/>
      </rPr>
      <t>Первісна (переоцінена)ва ртість</t>
    </r>
  </si>
  <si>
    <r>
      <rPr>
        <sz val="7.5"/>
        <rFont val="Arial"/>
        <family val="2"/>
      </rPr>
      <t xml:space="preserve">Сума зносу (накопичено ї
</t>
    </r>
    <r>
      <rPr>
        <sz val="7.5"/>
        <rFont val="Arial"/>
        <family val="2"/>
      </rPr>
      <t>амортизації)</t>
    </r>
  </si>
  <si>
    <r>
      <rPr>
        <sz val="7.5"/>
        <rFont val="Arial"/>
        <family val="2"/>
      </rPr>
      <t xml:space="preserve">Строк
</t>
    </r>
    <r>
      <rPr>
        <sz val="7.5"/>
        <rFont val="Arial"/>
        <family val="2"/>
      </rPr>
      <t>корисного використан ня</t>
    </r>
  </si>
  <si>
    <r>
      <rPr>
        <sz val="8.5"/>
        <rFont val="Arial"/>
        <family val="2"/>
      </rPr>
      <t>шт.</t>
    </r>
  </si>
  <si>
    <r>
      <rPr>
        <sz val="8.5"/>
        <rFont val="Arial"/>
        <family val="2"/>
      </rPr>
      <t>шт</t>
    </r>
  </si>
  <si>
    <r>
      <rPr>
        <sz val="8.5"/>
        <rFont val="Arial"/>
        <family val="2"/>
      </rPr>
      <t>Шафа сухожарочна</t>
    </r>
  </si>
  <si>
    <r>
      <rPr>
        <sz val="8.5"/>
        <rFont val="Arial"/>
        <family val="2"/>
      </rPr>
      <t>Електрокардiограф 6</t>
    </r>
  </si>
  <si>
    <r>
      <rPr>
        <sz val="8.5"/>
        <rFont val="Arial"/>
        <family val="2"/>
      </rPr>
      <t>апарат УЗТ</t>
    </r>
  </si>
  <si>
    <r>
      <rPr>
        <sz val="8.5"/>
        <rFont val="Arial"/>
        <family val="2"/>
      </rPr>
      <t>стерелiзатор</t>
    </r>
  </si>
  <si>
    <r>
      <rPr>
        <sz val="8.5"/>
        <rFont val="Arial"/>
        <family val="2"/>
      </rPr>
      <t>електрокардiограф</t>
    </r>
  </si>
  <si>
    <r>
      <rPr>
        <sz val="8.5"/>
        <rFont val="Arial"/>
        <family val="2"/>
      </rPr>
      <t>Пристрiй для зчитування NycoCard Re</t>
    </r>
  </si>
  <si>
    <r>
      <rPr>
        <sz val="8.5"/>
        <rFont val="Arial"/>
        <family val="2"/>
      </rPr>
      <t>холодильник</t>
    </r>
  </si>
  <si>
    <r>
      <rPr>
        <sz val="8.5"/>
        <rFont val="Arial"/>
        <family val="2"/>
      </rPr>
      <t>апарат фiзiотерапiї</t>
    </r>
  </si>
  <si>
    <r>
      <rPr>
        <sz val="8.5"/>
        <rFont val="Arial"/>
        <family val="2"/>
      </rPr>
      <t>апарат Рефтон</t>
    </r>
  </si>
  <si>
    <r>
      <rPr>
        <sz val="8.5"/>
        <rFont val="Arial"/>
        <family val="2"/>
      </rPr>
      <t>iнгалятор</t>
    </r>
  </si>
  <si>
    <r>
      <rPr>
        <sz val="8.5"/>
        <rFont val="Arial"/>
        <family val="2"/>
      </rPr>
      <t>опромiнювач</t>
    </r>
  </si>
  <si>
    <r>
      <rPr>
        <sz val="8.5"/>
        <rFont val="Arial"/>
        <family val="2"/>
      </rPr>
      <t>термоконтейнер</t>
    </r>
  </si>
  <si>
    <r>
      <rPr>
        <sz val="8.5"/>
        <rFont val="Arial"/>
        <family val="2"/>
      </rPr>
      <t>Iнгалятор</t>
    </r>
  </si>
  <si>
    <r>
      <rPr>
        <sz val="8.5"/>
        <rFont val="Arial"/>
        <family val="2"/>
      </rPr>
      <t>апарат УВЧ</t>
    </r>
  </si>
  <si>
    <r>
      <rPr>
        <sz val="8.5"/>
        <rFont val="Arial"/>
        <family val="2"/>
      </rPr>
      <t>свiтильникхiрургiчний</t>
    </r>
  </si>
  <si>
    <r>
      <rPr>
        <sz val="8.5"/>
        <rFont val="Arial"/>
        <family val="2"/>
      </rPr>
      <t>АпаратУЗД</t>
    </r>
  </si>
  <si>
    <r>
      <rPr>
        <sz val="8.5"/>
        <rFont val="Arial"/>
        <family val="2"/>
      </rPr>
      <t>мiкроскоп серiї</t>
    </r>
  </si>
  <si>
    <r>
      <rPr>
        <sz val="8.5"/>
        <rFont val="Arial"/>
        <family val="2"/>
      </rPr>
      <t>термостат ТС</t>
    </r>
  </si>
  <si>
    <r>
      <rPr>
        <sz val="8.5"/>
        <rFont val="Arial"/>
        <family val="2"/>
      </rPr>
      <t>аквадистилятор</t>
    </r>
  </si>
  <si>
    <r>
      <rPr>
        <sz val="8.5"/>
        <rFont val="Arial"/>
        <family val="2"/>
      </rPr>
      <t>Апарат УВЧ</t>
    </r>
  </si>
  <si>
    <r>
      <rPr>
        <sz val="8.5"/>
        <rFont val="Arial"/>
        <family val="2"/>
      </rPr>
      <t>ФЕК КДК</t>
    </r>
  </si>
  <si>
    <r>
      <rPr>
        <sz val="8.5"/>
        <rFont val="Arial"/>
        <family val="2"/>
      </rPr>
      <t>прiнтери</t>
    </r>
  </si>
  <si>
    <r>
      <rPr>
        <sz val="8.5"/>
        <rFont val="Arial"/>
        <family val="2"/>
      </rPr>
      <t>компютер</t>
    </r>
  </si>
  <si>
    <r>
      <rPr>
        <sz val="8.5"/>
        <rFont val="Arial"/>
        <family val="2"/>
      </rPr>
      <t>холодильник Ард</t>
    </r>
  </si>
  <si>
    <r>
      <rPr>
        <sz val="8.5"/>
        <rFont val="Arial"/>
        <family val="2"/>
      </rPr>
      <t>випром.рециркул.</t>
    </r>
  </si>
  <si>
    <r>
      <rPr>
        <sz val="8.5"/>
        <rFont val="Arial"/>
        <family val="2"/>
      </rPr>
      <t>дозатор автомат.</t>
    </r>
  </si>
  <si>
    <r>
      <rPr>
        <sz val="8.5"/>
        <rFont val="Arial"/>
        <family val="2"/>
      </rPr>
      <t>кардiодифiбрилятор</t>
    </r>
  </si>
  <si>
    <r>
      <rPr>
        <sz val="8.5"/>
        <rFont val="Arial"/>
        <family val="2"/>
      </rPr>
      <t>набiр акушерський</t>
    </r>
  </si>
  <si>
    <r>
      <rPr>
        <sz val="8.5"/>
        <rFont val="Arial"/>
        <family val="2"/>
      </rPr>
      <t>набiр сiмейного лiкаря</t>
    </r>
  </si>
  <si>
    <r>
      <rPr>
        <sz val="8.5"/>
        <rFont val="Arial"/>
        <family val="2"/>
      </rPr>
      <t>очний тонометр</t>
    </r>
  </si>
  <si>
    <r>
      <rPr>
        <sz val="8.5"/>
        <rFont val="Arial"/>
        <family val="2"/>
      </rPr>
      <t>електроктрокардiограф</t>
    </r>
  </si>
  <si>
    <r>
      <rPr>
        <sz val="8.5"/>
        <rFont val="Arial"/>
        <family val="2"/>
      </rPr>
      <t>Апарат ВЧ терапiїMEDTEKO</t>
    </r>
  </si>
  <si>
    <r>
      <rPr>
        <sz val="8.5"/>
        <rFont val="Arial"/>
        <family val="2"/>
      </rPr>
      <t>копiювальний апарат</t>
    </r>
  </si>
  <si>
    <r>
      <rPr>
        <sz val="8.5"/>
        <rFont val="Arial"/>
        <family val="2"/>
      </rPr>
      <t>монiтор комп</t>
    </r>
  </si>
  <si>
    <r>
      <rPr>
        <sz val="8.5"/>
        <rFont val="Arial"/>
        <family val="2"/>
      </rPr>
      <t>Крiсло стоматологiчне</t>
    </r>
  </si>
  <si>
    <r>
      <rPr>
        <sz val="8.5"/>
        <rFont val="Arial"/>
        <family val="2"/>
      </rPr>
      <t>Лiжко 4-х секцiй</t>
    </r>
  </si>
  <si>
    <r>
      <rPr>
        <b/>
        <sz val="7.5"/>
        <rFont val="Arial"/>
        <family val="2"/>
      </rPr>
      <t>ВСЬОГО ПО РАХУНКУ 1014:</t>
    </r>
  </si>
  <si>
    <r>
      <rPr>
        <sz val="8.5"/>
        <rFont val="Arial"/>
        <family val="2"/>
      </rPr>
      <t>Комплект вiдеонагляду</t>
    </r>
  </si>
  <si>
    <r>
      <rPr>
        <b/>
        <sz val="7.5"/>
        <rFont val="Arial"/>
        <family val="2"/>
      </rPr>
      <t>ВСЬОГО ПО РАХУНКУ 1016:</t>
    </r>
  </si>
  <si>
    <r>
      <rPr>
        <sz val="8.5"/>
        <rFont val="Arial"/>
        <family val="2"/>
      </rPr>
      <t>РП реконст.ФАП с.Змiїнець</t>
    </r>
  </si>
  <si>
    <r>
      <rPr>
        <sz val="8.5"/>
        <rFont val="Arial"/>
        <family val="2"/>
      </rPr>
      <t>РП"Реконстр примiщ ДНЗ Рокинi"</t>
    </r>
  </si>
  <si>
    <r>
      <rPr>
        <b/>
        <sz val="7.5"/>
        <rFont val="Arial"/>
        <family val="2"/>
      </rPr>
      <t>ВСЬОГО ПО РАХУНКУ 1018:</t>
    </r>
  </si>
  <si>
    <t>Конвектор</t>
  </si>
  <si>
    <t>Холодильник Sam</t>
  </si>
  <si>
    <t>Княгининівської сільської ради</t>
  </si>
  <si>
    <t xml:space="preserve">  Основні засоби</t>
  </si>
  <si>
    <t xml:space="preserve">ВСЬОГО </t>
  </si>
  <si>
    <t>Додаток №2 до передавального акта</t>
  </si>
  <si>
    <t>Балансова вартість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</si>
</sst>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Times New Roman"/>
      <charset val="204"/>
    </font>
    <font>
      <b/>
      <sz val="9"/>
      <name val="Arial"/>
    </font>
    <font>
      <sz val="7.5"/>
      <name val="Arial"/>
    </font>
    <font>
      <sz val="8.5"/>
      <color rgb="FF000000"/>
      <name val="Arial"/>
      <family val="2"/>
    </font>
    <font>
      <sz val="8.5"/>
      <name val="Arial"/>
    </font>
    <font>
      <b/>
      <sz val="7.5"/>
      <name val="Arial"/>
    </font>
    <font>
      <b/>
      <sz val="7.5"/>
      <color rgb="FF000000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sz val="8.5"/>
      <name val="Arial"/>
      <family val="2"/>
    </font>
    <font>
      <b/>
      <sz val="7.5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right" vertical="top" shrinkToFit="1"/>
    </xf>
    <xf numFmtId="164" fontId="3" fillId="0" borderId="1" xfId="0" applyNumberFormat="1" applyFont="1" applyFill="1" applyBorder="1" applyAlignment="1">
      <alignment horizontal="right" vertical="top" shrinkToFit="1"/>
    </xf>
    <xf numFmtId="2" fontId="6" fillId="0" borderId="1" xfId="0" applyNumberFormat="1" applyFont="1" applyFill="1" applyBorder="1" applyAlignment="1">
      <alignment horizontal="right" vertical="center" shrinkToFit="1"/>
    </xf>
    <xf numFmtId="2" fontId="6" fillId="0" borderId="1" xfId="0" applyNumberFormat="1" applyFont="1" applyFill="1" applyBorder="1" applyAlignment="1">
      <alignment horizontal="right" shrinkToFi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indent="6"/>
    </xf>
    <xf numFmtId="0" fontId="5" fillId="0" borderId="3" xfId="0" applyFont="1" applyFill="1" applyBorder="1" applyAlignment="1">
      <alignment horizontal="left" vertical="center" wrapText="1" indent="6"/>
    </xf>
    <xf numFmtId="0" fontId="5" fillId="0" borderId="4" xfId="0" applyFont="1" applyFill="1" applyBorder="1" applyAlignment="1">
      <alignment horizontal="left" vertical="center" wrapText="1" indent="6"/>
    </xf>
    <xf numFmtId="0" fontId="1" fillId="0" borderId="0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left" vertical="top" wrapText="1" indent="3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7"/>
    </xf>
    <xf numFmtId="0" fontId="2" fillId="0" borderId="3" xfId="0" applyFont="1" applyFill="1" applyBorder="1" applyAlignment="1">
      <alignment horizontal="left" vertical="center" wrapText="1" indent="7"/>
    </xf>
    <xf numFmtId="0" fontId="2" fillId="0" borderId="4" xfId="0" applyFont="1" applyFill="1" applyBorder="1" applyAlignment="1">
      <alignment horizontal="left" vertical="center" wrapText="1" indent="7"/>
    </xf>
    <xf numFmtId="0" fontId="5" fillId="0" borderId="2" xfId="0" applyFont="1" applyFill="1" applyBorder="1" applyAlignment="1">
      <alignment horizontal="left" wrapText="1" indent="6"/>
    </xf>
    <xf numFmtId="0" fontId="5" fillId="0" borderId="3" xfId="0" applyFont="1" applyFill="1" applyBorder="1" applyAlignment="1">
      <alignment horizontal="left" wrapText="1" indent="6"/>
    </xf>
    <xf numFmtId="0" fontId="5" fillId="0" borderId="4" xfId="0" applyFont="1" applyFill="1" applyBorder="1" applyAlignment="1">
      <alignment horizontal="left" wrapText="1" indent="6"/>
    </xf>
    <xf numFmtId="0" fontId="10" fillId="0" borderId="2" xfId="0" applyFont="1" applyFill="1" applyBorder="1" applyAlignment="1">
      <alignment horizontal="left" vertical="center" wrapText="1" indent="6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topLeftCell="A56" workbookViewId="0">
      <selection activeCell="L62" sqref="L62"/>
    </sheetView>
  </sheetViews>
  <sheetFormatPr defaultRowHeight="12.75" x14ac:dyDescent="0.2"/>
  <cols>
    <col min="1" max="1" width="5.83203125" customWidth="1"/>
    <col min="2" max="2" width="7.83203125" customWidth="1"/>
    <col min="3" max="3" width="35.83203125" customWidth="1"/>
    <col min="4" max="4" width="8.83203125" customWidth="1"/>
    <col min="5" max="5" width="11.83203125" customWidth="1"/>
    <col min="6" max="6" width="6.1640625" customWidth="1"/>
    <col min="7" max="8" width="7.1640625" customWidth="1"/>
    <col min="9" max="9" width="6.1640625" customWidth="1"/>
    <col min="10" max="10" width="14.83203125" customWidth="1"/>
    <col min="11" max="11" width="11.1640625" customWidth="1"/>
    <col min="12" max="12" width="11.83203125" customWidth="1"/>
    <col min="13" max="13" width="10.6640625" customWidth="1"/>
    <col min="14" max="14" width="9.33203125" customWidth="1"/>
  </cols>
  <sheetData>
    <row r="1" spans="1:14" ht="12.75" customHeight="1" x14ac:dyDescent="0.2">
      <c r="A1" s="21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4.25" customHeight="1" x14ac:dyDescent="0.2">
      <c r="A2" s="21" t="s">
        <v>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12.75" customHeight="1" x14ac:dyDescent="0.2">
      <c r="A3" s="21" t="s">
        <v>62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46.1" customHeight="1" x14ac:dyDescent="0.2">
      <c r="A4" s="1" t="s">
        <v>0</v>
      </c>
      <c r="B4" s="2" t="s">
        <v>1</v>
      </c>
      <c r="C4" s="3" t="s">
        <v>2</v>
      </c>
      <c r="D4" s="4" t="s">
        <v>3</v>
      </c>
      <c r="E4" s="22" t="s">
        <v>4</v>
      </c>
      <c r="F4" s="23"/>
      <c r="G4" s="24"/>
      <c r="H4" s="5" t="s">
        <v>5</v>
      </c>
      <c r="I4" s="25" t="s">
        <v>6</v>
      </c>
      <c r="J4" s="26"/>
      <c r="K4" s="26"/>
      <c r="L4" s="26"/>
      <c r="M4" s="27"/>
      <c r="N4" s="3" t="s">
        <v>7</v>
      </c>
    </row>
    <row r="5" spans="1:14" ht="127.5" customHeight="1" x14ac:dyDescent="0.2">
      <c r="A5" s="6"/>
      <c r="B5" s="6"/>
      <c r="C5" s="6"/>
      <c r="D5" s="6"/>
      <c r="E5" s="2" t="s">
        <v>8</v>
      </c>
      <c r="F5" s="3" t="s">
        <v>9</v>
      </c>
      <c r="G5" s="3" t="s">
        <v>10</v>
      </c>
      <c r="H5" s="6"/>
      <c r="I5" s="3" t="s">
        <v>11</v>
      </c>
      <c r="J5" s="2" t="s">
        <v>12</v>
      </c>
      <c r="K5" s="7" t="s">
        <v>13</v>
      </c>
      <c r="L5" s="16" t="s">
        <v>65</v>
      </c>
      <c r="M5" s="7" t="s">
        <v>14</v>
      </c>
      <c r="N5" s="6"/>
    </row>
    <row r="6" spans="1:14" ht="12" customHeight="1" x14ac:dyDescent="0.2">
      <c r="A6" s="8">
        <v>1</v>
      </c>
      <c r="B6" s="8">
        <v>1014</v>
      </c>
      <c r="C6" s="9" t="s">
        <v>17</v>
      </c>
      <c r="D6" s="8">
        <v>0</v>
      </c>
      <c r="E6" s="8">
        <v>10141112</v>
      </c>
      <c r="F6" s="10"/>
      <c r="G6" s="10"/>
      <c r="H6" s="9" t="s">
        <v>16</v>
      </c>
      <c r="I6" s="8">
        <v>1</v>
      </c>
      <c r="J6" s="8">
        <v>1603</v>
      </c>
      <c r="K6" s="11">
        <v>641.26</v>
      </c>
      <c r="L6" s="11">
        <v>961.74</v>
      </c>
      <c r="M6" s="8">
        <v>10</v>
      </c>
      <c r="N6" s="8">
        <v>0</v>
      </c>
    </row>
    <row r="7" spans="1:14" ht="12" customHeight="1" x14ac:dyDescent="0.2">
      <c r="A7" s="8">
        <f>A6+1</f>
        <v>2</v>
      </c>
      <c r="B7" s="8">
        <v>1014</v>
      </c>
      <c r="C7" s="9" t="s">
        <v>18</v>
      </c>
      <c r="D7" s="8">
        <v>0</v>
      </c>
      <c r="E7" s="8">
        <v>10141121</v>
      </c>
      <c r="F7" s="10"/>
      <c r="G7" s="10"/>
      <c r="H7" s="9" t="s">
        <v>16</v>
      </c>
      <c r="I7" s="8">
        <v>1</v>
      </c>
      <c r="J7" s="8">
        <v>24200</v>
      </c>
      <c r="K7" s="11">
        <v>9680.1200000000008</v>
      </c>
      <c r="L7" s="11">
        <v>14519.88</v>
      </c>
      <c r="M7" s="8">
        <v>10</v>
      </c>
      <c r="N7" s="8">
        <v>0</v>
      </c>
    </row>
    <row r="8" spans="1:14" ht="12" customHeight="1" x14ac:dyDescent="0.2">
      <c r="A8" s="8">
        <f t="shared" ref="A8:A55" si="0">A7+1</f>
        <v>3</v>
      </c>
      <c r="B8" s="8">
        <v>1014</v>
      </c>
      <c r="C8" s="9" t="s">
        <v>19</v>
      </c>
      <c r="D8" s="8">
        <v>2017</v>
      </c>
      <c r="E8" s="8">
        <v>10470005</v>
      </c>
      <c r="F8" s="10"/>
      <c r="G8" s="10"/>
      <c r="H8" s="9" t="s">
        <v>15</v>
      </c>
      <c r="I8" s="8">
        <v>1</v>
      </c>
      <c r="J8" s="8">
        <v>4320</v>
      </c>
      <c r="K8" s="8">
        <v>1728</v>
      </c>
      <c r="L8" s="8">
        <v>2592</v>
      </c>
      <c r="M8" s="8">
        <v>10</v>
      </c>
      <c r="N8" s="8">
        <v>0</v>
      </c>
    </row>
    <row r="9" spans="1:14" ht="12" customHeight="1" x14ac:dyDescent="0.2">
      <c r="A9" s="8">
        <f t="shared" si="0"/>
        <v>4</v>
      </c>
      <c r="B9" s="8">
        <v>1014</v>
      </c>
      <c r="C9" s="9" t="s">
        <v>20</v>
      </c>
      <c r="D9" s="8">
        <v>2017</v>
      </c>
      <c r="E9" s="8">
        <v>101400003</v>
      </c>
      <c r="F9" s="10"/>
      <c r="G9" s="10"/>
      <c r="H9" s="9" t="s">
        <v>15</v>
      </c>
      <c r="I9" s="8">
        <v>1</v>
      </c>
      <c r="J9" s="11">
        <v>6542.06</v>
      </c>
      <c r="K9" s="11">
        <v>2616.92</v>
      </c>
      <c r="L9" s="11">
        <v>3925.14</v>
      </c>
      <c r="M9" s="8">
        <v>10</v>
      </c>
      <c r="N9" s="8">
        <v>0</v>
      </c>
    </row>
    <row r="10" spans="1:14" ht="12" customHeight="1" x14ac:dyDescent="0.2">
      <c r="A10" s="8">
        <f t="shared" si="0"/>
        <v>5</v>
      </c>
      <c r="B10" s="8">
        <v>1014</v>
      </c>
      <c r="C10" s="9" t="s">
        <v>20</v>
      </c>
      <c r="D10" s="8">
        <v>2017</v>
      </c>
      <c r="E10" s="8">
        <v>101400010</v>
      </c>
      <c r="F10" s="10"/>
      <c r="G10" s="10"/>
      <c r="H10" s="9" t="s">
        <v>15</v>
      </c>
      <c r="I10" s="8">
        <v>1</v>
      </c>
      <c r="J10" s="11">
        <v>6542.06</v>
      </c>
      <c r="K10" s="11">
        <v>2616.92</v>
      </c>
      <c r="L10" s="11">
        <v>3925.14</v>
      </c>
      <c r="M10" s="8">
        <v>10</v>
      </c>
      <c r="N10" s="8">
        <v>0</v>
      </c>
    </row>
    <row r="11" spans="1:14" ht="12" customHeight="1" x14ac:dyDescent="0.2">
      <c r="A11" s="8">
        <f t="shared" si="0"/>
        <v>6</v>
      </c>
      <c r="B11" s="8">
        <v>1014</v>
      </c>
      <c r="C11" s="9" t="s">
        <v>20</v>
      </c>
      <c r="D11" s="8">
        <v>2017</v>
      </c>
      <c r="E11" s="8">
        <v>101400011</v>
      </c>
      <c r="F11" s="10"/>
      <c r="G11" s="10"/>
      <c r="H11" s="9" t="s">
        <v>15</v>
      </c>
      <c r="I11" s="8">
        <v>1</v>
      </c>
      <c r="J11" s="11">
        <v>6542.06</v>
      </c>
      <c r="K11" s="11">
        <v>2616.92</v>
      </c>
      <c r="L11" s="11">
        <v>3925.14</v>
      </c>
      <c r="M11" s="8">
        <v>10</v>
      </c>
      <c r="N11" s="8">
        <v>0</v>
      </c>
    </row>
    <row r="12" spans="1:14" ht="12" customHeight="1" x14ac:dyDescent="0.2">
      <c r="A12" s="8">
        <f t="shared" si="0"/>
        <v>7</v>
      </c>
      <c r="B12" s="8">
        <v>1014</v>
      </c>
      <c r="C12" s="9" t="s">
        <v>21</v>
      </c>
      <c r="D12" s="8">
        <v>2017</v>
      </c>
      <c r="E12" s="8">
        <v>101400014</v>
      </c>
      <c r="F12" s="10"/>
      <c r="G12" s="10"/>
      <c r="H12" s="9" t="s">
        <v>15</v>
      </c>
      <c r="I12" s="8">
        <v>1</v>
      </c>
      <c r="J12" s="8">
        <v>9980</v>
      </c>
      <c r="K12" s="11">
        <v>3992.12</v>
      </c>
      <c r="L12" s="11">
        <v>5987.88</v>
      </c>
      <c r="M12" s="8">
        <v>10</v>
      </c>
      <c r="N12" s="8">
        <v>0</v>
      </c>
    </row>
    <row r="13" spans="1:14" ht="12" customHeight="1" x14ac:dyDescent="0.2">
      <c r="A13" s="8">
        <f t="shared" si="0"/>
        <v>8</v>
      </c>
      <c r="B13" s="8">
        <v>1014</v>
      </c>
      <c r="C13" s="9" t="s">
        <v>21</v>
      </c>
      <c r="D13" s="8">
        <v>2017</v>
      </c>
      <c r="E13" s="8">
        <v>101400014</v>
      </c>
      <c r="F13" s="10"/>
      <c r="G13" s="10"/>
      <c r="H13" s="9" t="s">
        <v>15</v>
      </c>
      <c r="I13" s="8">
        <v>1</v>
      </c>
      <c r="J13" s="11">
        <v>12149.53</v>
      </c>
      <c r="K13" s="11">
        <v>6859.95</v>
      </c>
      <c r="L13" s="11">
        <v>5289.58</v>
      </c>
      <c r="M13" s="8">
        <v>10</v>
      </c>
      <c r="N13" s="8">
        <v>0</v>
      </c>
    </row>
    <row r="14" spans="1:14" ht="12" customHeight="1" x14ac:dyDescent="0.2">
      <c r="A14" s="8">
        <f t="shared" si="0"/>
        <v>9</v>
      </c>
      <c r="B14" s="8">
        <v>1014</v>
      </c>
      <c r="C14" s="9" t="s">
        <v>59</v>
      </c>
      <c r="D14" s="8">
        <v>2017</v>
      </c>
      <c r="E14" s="8">
        <v>101410025</v>
      </c>
      <c r="F14" s="10"/>
      <c r="G14" s="10"/>
      <c r="H14" s="9" t="s">
        <v>15</v>
      </c>
      <c r="I14" s="8">
        <v>1</v>
      </c>
      <c r="J14" s="11">
        <v>1014</v>
      </c>
      <c r="K14" s="11">
        <v>405.6</v>
      </c>
      <c r="L14" s="11">
        <v>608.4</v>
      </c>
      <c r="M14" s="8">
        <v>10</v>
      </c>
      <c r="N14" s="8">
        <v>0</v>
      </c>
    </row>
    <row r="15" spans="1:14" ht="12" customHeight="1" x14ac:dyDescent="0.2">
      <c r="A15" s="8">
        <f t="shared" si="0"/>
        <v>10</v>
      </c>
      <c r="B15" s="8">
        <v>1014</v>
      </c>
      <c r="C15" s="9" t="s">
        <v>22</v>
      </c>
      <c r="D15" s="8">
        <v>2017</v>
      </c>
      <c r="E15" s="8">
        <v>101411132</v>
      </c>
      <c r="F15" s="10"/>
      <c r="G15" s="10"/>
      <c r="H15" s="9" t="s">
        <v>15</v>
      </c>
      <c r="I15" s="8">
        <v>1</v>
      </c>
      <c r="J15" s="8">
        <v>42000</v>
      </c>
      <c r="K15" s="8">
        <v>16800</v>
      </c>
      <c r="L15" s="8">
        <v>25200</v>
      </c>
      <c r="M15" s="8">
        <v>10</v>
      </c>
      <c r="N15" s="8">
        <v>0</v>
      </c>
    </row>
    <row r="16" spans="1:14" ht="12" customHeight="1" x14ac:dyDescent="0.2">
      <c r="A16" s="8">
        <f t="shared" si="0"/>
        <v>11</v>
      </c>
      <c r="B16" s="8">
        <v>1014</v>
      </c>
      <c r="C16" s="9" t="s">
        <v>23</v>
      </c>
      <c r="D16" s="8">
        <v>2017</v>
      </c>
      <c r="E16" s="8">
        <v>101411141</v>
      </c>
      <c r="F16" s="10"/>
      <c r="G16" s="10"/>
      <c r="H16" s="9" t="s">
        <v>15</v>
      </c>
      <c r="I16" s="8">
        <v>1</v>
      </c>
      <c r="J16" s="8">
        <v>1300</v>
      </c>
      <c r="K16" s="11">
        <v>519.88</v>
      </c>
      <c r="L16" s="11">
        <v>780.12</v>
      </c>
      <c r="M16" s="8">
        <v>10</v>
      </c>
      <c r="N16" s="8">
        <v>0</v>
      </c>
    </row>
    <row r="17" spans="1:14" ht="12" customHeight="1" x14ac:dyDescent="0.2">
      <c r="A17" s="8">
        <f t="shared" si="0"/>
        <v>12</v>
      </c>
      <c r="B17" s="8">
        <v>1014</v>
      </c>
      <c r="C17" s="9" t="s">
        <v>24</v>
      </c>
      <c r="D17" s="8">
        <v>2017</v>
      </c>
      <c r="E17" s="8">
        <v>101420003</v>
      </c>
      <c r="F17" s="10"/>
      <c r="G17" s="10"/>
      <c r="H17" s="9" t="s">
        <v>15</v>
      </c>
      <c r="I17" s="8">
        <v>1</v>
      </c>
      <c r="J17" s="8">
        <v>6670</v>
      </c>
      <c r="K17" s="11">
        <v>2667.88</v>
      </c>
      <c r="L17" s="11">
        <v>4002.12</v>
      </c>
      <c r="M17" s="8">
        <v>10</v>
      </c>
      <c r="N17" s="8">
        <v>0</v>
      </c>
    </row>
    <row r="18" spans="1:14" ht="12" customHeight="1" x14ac:dyDescent="0.2">
      <c r="A18" s="8">
        <f t="shared" si="0"/>
        <v>13</v>
      </c>
      <c r="B18" s="8">
        <v>1014</v>
      </c>
      <c r="C18" s="9" t="s">
        <v>20</v>
      </c>
      <c r="D18" s="8">
        <v>2017</v>
      </c>
      <c r="E18" s="8">
        <v>101420009</v>
      </c>
      <c r="F18" s="10"/>
      <c r="G18" s="10"/>
      <c r="H18" s="9" t="s">
        <v>15</v>
      </c>
      <c r="I18" s="8">
        <v>1</v>
      </c>
      <c r="J18" s="8">
        <v>2800</v>
      </c>
      <c r="K18" s="11">
        <v>1119.8800000000001</v>
      </c>
      <c r="L18" s="11">
        <v>1680.12</v>
      </c>
      <c r="M18" s="8">
        <v>10</v>
      </c>
      <c r="N18" s="8">
        <v>0</v>
      </c>
    </row>
    <row r="19" spans="1:14" ht="12" customHeight="1" x14ac:dyDescent="0.2">
      <c r="A19" s="8">
        <f t="shared" si="0"/>
        <v>14</v>
      </c>
      <c r="B19" s="8">
        <v>1014</v>
      </c>
      <c r="C19" s="9" t="s">
        <v>25</v>
      </c>
      <c r="D19" s="8">
        <v>2017</v>
      </c>
      <c r="E19" s="8">
        <v>101420011</v>
      </c>
      <c r="F19" s="10"/>
      <c r="G19" s="10"/>
      <c r="H19" s="9" t="s">
        <v>15</v>
      </c>
      <c r="I19" s="8">
        <v>1</v>
      </c>
      <c r="J19" s="8">
        <v>6670</v>
      </c>
      <c r="K19" s="11">
        <v>2667.88</v>
      </c>
      <c r="L19" s="11">
        <v>4002.12</v>
      </c>
      <c r="M19" s="8">
        <v>10</v>
      </c>
      <c r="N19" s="8">
        <v>0</v>
      </c>
    </row>
    <row r="20" spans="1:14" ht="12" customHeight="1" x14ac:dyDescent="0.2">
      <c r="A20" s="8">
        <f t="shared" si="0"/>
        <v>15</v>
      </c>
      <c r="B20" s="8">
        <v>1014</v>
      </c>
      <c r="C20" s="9" t="s">
        <v>26</v>
      </c>
      <c r="D20" s="8">
        <v>2017</v>
      </c>
      <c r="E20" s="8">
        <v>101420085</v>
      </c>
      <c r="F20" s="10"/>
      <c r="G20" s="10"/>
      <c r="H20" s="9" t="s">
        <v>15</v>
      </c>
      <c r="I20" s="8">
        <v>1</v>
      </c>
      <c r="J20" s="8">
        <v>1210</v>
      </c>
      <c r="K20" s="11">
        <v>483.88</v>
      </c>
      <c r="L20" s="11">
        <v>726.12</v>
      </c>
      <c r="M20" s="8">
        <v>10</v>
      </c>
      <c r="N20" s="8">
        <v>0</v>
      </c>
    </row>
    <row r="21" spans="1:14" ht="12" customHeight="1" x14ac:dyDescent="0.2">
      <c r="A21" s="8">
        <f t="shared" si="0"/>
        <v>16</v>
      </c>
      <c r="B21" s="8">
        <v>1014</v>
      </c>
      <c r="C21" s="9" t="s">
        <v>20</v>
      </c>
      <c r="D21" s="8">
        <v>2017</v>
      </c>
      <c r="E21" s="8">
        <v>101470001</v>
      </c>
      <c r="F21" s="10"/>
      <c r="G21" s="10"/>
      <c r="H21" s="9" t="s">
        <v>15</v>
      </c>
      <c r="I21" s="8">
        <v>1</v>
      </c>
      <c r="J21" s="8">
        <v>2800</v>
      </c>
      <c r="K21" s="11">
        <v>1119.8800000000001</v>
      </c>
      <c r="L21" s="11">
        <v>1680.12</v>
      </c>
      <c r="M21" s="8">
        <v>10</v>
      </c>
      <c r="N21" s="8">
        <v>0</v>
      </c>
    </row>
    <row r="22" spans="1:14" ht="12" customHeight="1" x14ac:dyDescent="0.2">
      <c r="A22" s="8">
        <f t="shared" si="0"/>
        <v>17</v>
      </c>
      <c r="B22" s="8">
        <v>1014</v>
      </c>
      <c r="C22" s="9" t="s">
        <v>27</v>
      </c>
      <c r="D22" s="8">
        <v>2017</v>
      </c>
      <c r="E22" s="8">
        <v>101470002</v>
      </c>
      <c r="F22" s="10"/>
      <c r="G22" s="10"/>
      <c r="H22" s="9" t="s">
        <v>15</v>
      </c>
      <c r="I22" s="8">
        <v>1</v>
      </c>
      <c r="J22" s="8">
        <v>1625</v>
      </c>
      <c r="K22" s="11">
        <v>649.94000000000005</v>
      </c>
      <c r="L22" s="11">
        <v>975.06</v>
      </c>
      <c r="M22" s="8">
        <v>10</v>
      </c>
      <c r="N22" s="8">
        <v>0</v>
      </c>
    </row>
    <row r="23" spans="1:14" ht="12" customHeight="1" x14ac:dyDescent="0.2">
      <c r="A23" s="8">
        <f t="shared" si="0"/>
        <v>18</v>
      </c>
      <c r="B23" s="8">
        <v>1014</v>
      </c>
      <c r="C23" s="9" t="s">
        <v>28</v>
      </c>
      <c r="D23" s="8">
        <v>2017</v>
      </c>
      <c r="E23" s="8">
        <v>101470004</v>
      </c>
      <c r="F23" s="10"/>
      <c r="G23" s="10"/>
      <c r="H23" s="9" t="s">
        <v>15</v>
      </c>
      <c r="I23" s="8">
        <v>1</v>
      </c>
      <c r="J23" s="8">
        <v>1565</v>
      </c>
      <c r="K23" s="11">
        <v>625.94000000000005</v>
      </c>
      <c r="L23" s="11">
        <v>939.06</v>
      </c>
      <c r="M23" s="8">
        <v>10</v>
      </c>
      <c r="N23" s="8">
        <v>0</v>
      </c>
    </row>
    <row r="24" spans="1:14" ht="12" customHeight="1" x14ac:dyDescent="0.2">
      <c r="A24" s="8">
        <f t="shared" si="0"/>
        <v>19</v>
      </c>
      <c r="B24" s="8">
        <v>1014</v>
      </c>
      <c r="C24" s="9" t="s">
        <v>29</v>
      </c>
      <c r="D24" s="8">
        <v>2017</v>
      </c>
      <c r="E24" s="8">
        <v>101470006</v>
      </c>
      <c r="F24" s="10"/>
      <c r="G24" s="10"/>
      <c r="H24" s="9" t="s">
        <v>15</v>
      </c>
      <c r="I24" s="8">
        <v>1</v>
      </c>
      <c r="J24" s="8">
        <v>2180</v>
      </c>
      <c r="K24" s="11">
        <v>872.12</v>
      </c>
      <c r="L24" s="11">
        <v>1307.8800000000001</v>
      </c>
      <c r="M24" s="8">
        <v>10</v>
      </c>
      <c r="N24" s="8">
        <v>0</v>
      </c>
    </row>
    <row r="25" spans="1:14" ht="12" customHeight="1" x14ac:dyDescent="0.2">
      <c r="A25" s="8">
        <f t="shared" si="0"/>
        <v>20</v>
      </c>
      <c r="B25" s="8">
        <v>1014</v>
      </c>
      <c r="C25" s="9" t="s">
        <v>30</v>
      </c>
      <c r="D25" s="8">
        <v>2017</v>
      </c>
      <c r="E25" s="8">
        <v>101470007</v>
      </c>
      <c r="F25" s="10"/>
      <c r="G25" s="10"/>
      <c r="H25" s="9" t="s">
        <v>15</v>
      </c>
      <c r="I25" s="8">
        <v>1</v>
      </c>
      <c r="J25" s="8">
        <v>4480</v>
      </c>
      <c r="K25" s="11">
        <v>3064.27</v>
      </c>
      <c r="L25" s="11">
        <v>1415.73</v>
      </c>
      <c r="M25" s="8">
        <v>10</v>
      </c>
      <c r="N25" s="8">
        <v>0</v>
      </c>
    </row>
    <row r="26" spans="1:14" ht="12" customHeight="1" x14ac:dyDescent="0.2">
      <c r="A26" s="8">
        <f t="shared" si="0"/>
        <v>21</v>
      </c>
      <c r="B26" s="8">
        <v>1014</v>
      </c>
      <c r="C26" s="9" t="s">
        <v>27</v>
      </c>
      <c r="D26" s="8">
        <v>2017</v>
      </c>
      <c r="E26" s="8">
        <v>101470010</v>
      </c>
      <c r="F26" s="10"/>
      <c r="G26" s="10"/>
      <c r="H26" s="9" t="s">
        <v>15</v>
      </c>
      <c r="I26" s="8">
        <v>1</v>
      </c>
      <c r="J26" s="8">
        <v>1625</v>
      </c>
      <c r="K26" s="11">
        <v>649.94000000000005</v>
      </c>
      <c r="L26" s="11">
        <v>975.06</v>
      </c>
      <c r="M26" s="8">
        <v>10</v>
      </c>
      <c r="N26" s="8">
        <v>0</v>
      </c>
    </row>
    <row r="27" spans="1:14" ht="12" customHeight="1" x14ac:dyDescent="0.2">
      <c r="A27" s="8">
        <f t="shared" si="0"/>
        <v>22</v>
      </c>
      <c r="B27" s="8">
        <v>1014</v>
      </c>
      <c r="C27" s="9" t="s">
        <v>28</v>
      </c>
      <c r="D27" s="8">
        <v>2017</v>
      </c>
      <c r="E27" s="8">
        <v>101470012</v>
      </c>
      <c r="F27" s="10"/>
      <c r="G27" s="10"/>
      <c r="H27" s="9" t="s">
        <v>15</v>
      </c>
      <c r="I27" s="8">
        <v>1</v>
      </c>
      <c r="J27" s="8">
        <v>1565</v>
      </c>
      <c r="K27" s="11">
        <v>625.94000000000005</v>
      </c>
      <c r="L27" s="11">
        <v>939.06</v>
      </c>
      <c r="M27" s="8">
        <v>10</v>
      </c>
      <c r="N27" s="8">
        <v>0</v>
      </c>
    </row>
    <row r="28" spans="1:14" ht="12" customHeight="1" x14ac:dyDescent="0.2">
      <c r="A28" s="8">
        <f t="shared" si="0"/>
        <v>23</v>
      </c>
      <c r="B28" s="8">
        <v>1014</v>
      </c>
      <c r="C28" s="9" t="s">
        <v>19</v>
      </c>
      <c r="D28" s="8">
        <v>2017</v>
      </c>
      <c r="E28" s="8">
        <v>101470013</v>
      </c>
      <c r="F28" s="10"/>
      <c r="G28" s="10"/>
      <c r="H28" s="9" t="s">
        <v>16</v>
      </c>
      <c r="I28" s="8">
        <v>1</v>
      </c>
      <c r="J28" s="8">
        <v>4320</v>
      </c>
      <c r="K28" s="8">
        <v>1728</v>
      </c>
      <c r="L28" s="8">
        <v>2592</v>
      </c>
      <c r="M28" s="8">
        <v>10</v>
      </c>
      <c r="N28" s="8">
        <v>0</v>
      </c>
    </row>
    <row r="29" spans="1:14" ht="12" customHeight="1" x14ac:dyDescent="0.2">
      <c r="A29" s="8">
        <f t="shared" si="0"/>
        <v>24</v>
      </c>
      <c r="B29" s="8">
        <v>1014</v>
      </c>
      <c r="C29" s="9" t="s">
        <v>26</v>
      </c>
      <c r="D29" s="8">
        <v>2017</v>
      </c>
      <c r="E29" s="8">
        <v>101470014</v>
      </c>
      <c r="F29" s="10"/>
      <c r="G29" s="10"/>
      <c r="H29" s="9" t="s">
        <v>15</v>
      </c>
      <c r="I29" s="8">
        <v>1</v>
      </c>
      <c r="J29" s="8">
        <v>2180</v>
      </c>
      <c r="K29" s="11">
        <v>872.12</v>
      </c>
      <c r="L29" s="11">
        <v>1307.8800000000001</v>
      </c>
      <c r="M29" s="8">
        <v>10</v>
      </c>
      <c r="N29" s="8">
        <v>0</v>
      </c>
    </row>
    <row r="30" spans="1:14" ht="12" customHeight="1" x14ac:dyDescent="0.2">
      <c r="A30" s="8">
        <f t="shared" si="0"/>
        <v>25</v>
      </c>
      <c r="B30" s="8">
        <v>1014</v>
      </c>
      <c r="C30" s="9" t="s">
        <v>31</v>
      </c>
      <c r="D30" s="8">
        <v>2017</v>
      </c>
      <c r="E30" s="8">
        <v>101470094</v>
      </c>
      <c r="F30" s="10"/>
      <c r="G30" s="10"/>
      <c r="H30" s="9" t="s">
        <v>15</v>
      </c>
      <c r="I30" s="8">
        <v>1</v>
      </c>
      <c r="J30" s="8">
        <v>8200</v>
      </c>
      <c r="K30" s="11">
        <v>3279.88</v>
      </c>
      <c r="L30" s="11">
        <v>4920.12</v>
      </c>
      <c r="M30" s="8">
        <v>10</v>
      </c>
      <c r="N30" s="8">
        <v>0</v>
      </c>
    </row>
    <row r="31" spans="1:14" ht="12" customHeight="1" x14ac:dyDescent="0.2">
      <c r="A31" s="8">
        <f t="shared" si="0"/>
        <v>26</v>
      </c>
      <c r="B31" s="8">
        <v>1014</v>
      </c>
      <c r="C31" s="9" t="s">
        <v>20</v>
      </c>
      <c r="D31" s="8">
        <v>2017</v>
      </c>
      <c r="E31" s="8">
        <v>101470095</v>
      </c>
      <c r="F31" s="10"/>
      <c r="G31" s="10"/>
      <c r="H31" s="9" t="s">
        <v>15</v>
      </c>
      <c r="I31" s="8">
        <v>1</v>
      </c>
      <c r="J31" s="8">
        <v>2500</v>
      </c>
      <c r="K31" s="11">
        <v>999.88</v>
      </c>
      <c r="L31" s="11">
        <v>1500.12</v>
      </c>
      <c r="M31" s="8">
        <v>10</v>
      </c>
      <c r="N31" s="8">
        <v>0</v>
      </c>
    </row>
    <row r="32" spans="1:14" ht="12" customHeight="1" x14ac:dyDescent="0.2">
      <c r="A32" s="8">
        <f t="shared" si="0"/>
        <v>27</v>
      </c>
      <c r="B32" s="8">
        <v>1014</v>
      </c>
      <c r="C32" s="9" t="s">
        <v>28</v>
      </c>
      <c r="D32" s="8">
        <v>2017</v>
      </c>
      <c r="E32" s="8">
        <v>101470096</v>
      </c>
      <c r="F32" s="10"/>
      <c r="G32" s="10"/>
      <c r="H32" s="9" t="s">
        <v>15</v>
      </c>
      <c r="I32" s="8">
        <v>1</v>
      </c>
      <c r="J32" s="8">
        <v>1990</v>
      </c>
      <c r="K32" s="11">
        <v>795.88</v>
      </c>
      <c r="L32" s="11">
        <v>1194.1199999999999</v>
      </c>
      <c r="M32" s="8">
        <v>10</v>
      </c>
      <c r="N32" s="8">
        <v>0</v>
      </c>
    </row>
    <row r="33" spans="1:14" ht="12" customHeight="1" x14ac:dyDescent="0.2">
      <c r="A33" s="8">
        <f t="shared" si="0"/>
        <v>28</v>
      </c>
      <c r="B33" s="8">
        <v>1014</v>
      </c>
      <c r="C33" s="9" t="s">
        <v>32</v>
      </c>
      <c r="D33" s="8">
        <v>2017</v>
      </c>
      <c r="E33" s="8">
        <v>101470097</v>
      </c>
      <c r="F33" s="10"/>
      <c r="G33" s="10"/>
      <c r="H33" s="9" t="s">
        <v>15</v>
      </c>
      <c r="I33" s="8">
        <v>1</v>
      </c>
      <c r="J33" s="8">
        <v>39380</v>
      </c>
      <c r="K33" s="11">
        <v>15752.12</v>
      </c>
      <c r="L33" s="11">
        <v>23627.88</v>
      </c>
      <c r="M33" s="8">
        <v>10</v>
      </c>
      <c r="N33" s="8">
        <v>0</v>
      </c>
    </row>
    <row r="34" spans="1:14" ht="12" customHeight="1" x14ac:dyDescent="0.2">
      <c r="A34" s="8">
        <f t="shared" si="0"/>
        <v>29</v>
      </c>
      <c r="B34" s="8">
        <v>1014</v>
      </c>
      <c r="C34" s="9" t="s">
        <v>33</v>
      </c>
      <c r="D34" s="8">
        <v>2017</v>
      </c>
      <c r="E34" s="8">
        <v>101470098</v>
      </c>
      <c r="F34" s="10"/>
      <c r="G34" s="10"/>
      <c r="H34" s="9" t="s">
        <v>15</v>
      </c>
      <c r="I34" s="8">
        <v>1</v>
      </c>
      <c r="J34" s="8">
        <v>2000</v>
      </c>
      <c r="K34" s="11">
        <v>800.12</v>
      </c>
      <c r="L34" s="11">
        <v>1199.8800000000001</v>
      </c>
      <c r="M34" s="8">
        <v>10</v>
      </c>
      <c r="N34" s="8">
        <v>0</v>
      </c>
    </row>
    <row r="35" spans="1:14" ht="12" customHeight="1" x14ac:dyDescent="0.2">
      <c r="A35" s="8">
        <f t="shared" si="0"/>
        <v>30</v>
      </c>
      <c r="B35" s="8">
        <v>1014</v>
      </c>
      <c r="C35" s="9" t="s">
        <v>34</v>
      </c>
      <c r="D35" s="8">
        <v>2017</v>
      </c>
      <c r="E35" s="8">
        <v>101470099</v>
      </c>
      <c r="F35" s="10"/>
      <c r="G35" s="10"/>
      <c r="H35" s="9" t="s">
        <v>15</v>
      </c>
      <c r="I35" s="8">
        <v>1</v>
      </c>
      <c r="J35" s="8">
        <v>2938</v>
      </c>
      <c r="K35" s="11">
        <v>1175.08</v>
      </c>
      <c r="L35" s="11">
        <v>1762.92</v>
      </c>
      <c r="M35" s="8">
        <v>10</v>
      </c>
      <c r="N35" s="8">
        <v>0</v>
      </c>
    </row>
    <row r="36" spans="1:14" ht="12" customHeight="1" x14ac:dyDescent="0.2">
      <c r="A36" s="8">
        <f t="shared" si="0"/>
        <v>31</v>
      </c>
      <c r="B36" s="8">
        <v>1014</v>
      </c>
      <c r="C36" s="9" t="s">
        <v>35</v>
      </c>
      <c r="D36" s="8">
        <v>2017</v>
      </c>
      <c r="E36" s="8">
        <v>101470100</v>
      </c>
      <c r="F36" s="10"/>
      <c r="G36" s="10"/>
      <c r="H36" s="9" t="s">
        <v>15</v>
      </c>
      <c r="I36" s="8">
        <v>1</v>
      </c>
      <c r="J36" s="8">
        <v>2470</v>
      </c>
      <c r="K36" s="11">
        <v>987.88</v>
      </c>
      <c r="L36" s="11">
        <v>1482.12</v>
      </c>
      <c r="M36" s="8">
        <v>10</v>
      </c>
      <c r="N36" s="8">
        <v>0</v>
      </c>
    </row>
    <row r="37" spans="1:14" ht="12" customHeight="1" x14ac:dyDescent="0.2">
      <c r="A37" s="8">
        <f t="shared" si="0"/>
        <v>32</v>
      </c>
      <c r="B37" s="8">
        <v>1014</v>
      </c>
      <c r="C37" s="9" t="s">
        <v>36</v>
      </c>
      <c r="D37" s="8">
        <v>2017</v>
      </c>
      <c r="E37" s="8">
        <v>101470243</v>
      </c>
      <c r="F37" s="10"/>
      <c r="G37" s="10"/>
      <c r="H37" s="9" t="s">
        <v>16</v>
      </c>
      <c r="I37" s="8">
        <v>1</v>
      </c>
      <c r="J37" s="8">
        <v>1370</v>
      </c>
      <c r="K37" s="11">
        <v>548.12</v>
      </c>
      <c r="L37" s="11">
        <v>821.88</v>
      </c>
      <c r="M37" s="8">
        <v>10</v>
      </c>
      <c r="N37" s="8">
        <v>0</v>
      </c>
    </row>
    <row r="38" spans="1:14" ht="12" customHeight="1" x14ac:dyDescent="0.2">
      <c r="A38" s="8">
        <f t="shared" si="0"/>
        <v>33</v>
      </c>
      <c r="B38" s="8">
        <v>1014</v>
      </c>
      <c r="C38" s="9" t="s">
        <v>37</v>
      </c>
      <c r="D38" s="8">
        <v>2017</v>
      </c>
      <c r="E38" s="8">
        <v>101470244</v>
      </c>
      <c r="F38" s="10"/>
      <c r="G38" s="10"/>
      <c r="H38" s="9" t="s">
        <v>15</v>
      </c>
      <c r="I38" s="8">
        <v>1</v>
      </c>
      <c r="J38" s="8">
        <v>2148</v>
      </c>
      <c r="K38" s="12">
        <v>859.2</v>
      </c>
      <c r="L38" s="12">
        <v>1288.8</v>
      </c>
      <c r="M38" s="8">
        <v>10</v>
      </c>
      <c r="N38" s="8">
        <v>0</v>
      </c>
    </row>
    <row r="39" spans="1:14" ht="12" customHeight="1" x14ac:dyDescent="0.2">
      <c r="A39" s="8">
        <f t="shared" si="0"/>
        <v>34</v>
      </c>
      <c r="B39" s="8">
        <v>1014</v>
      </c>
      <c r="C39" s="9" t="s">
        <v>38</v>
      </c>
      <c r="D39" s="8">
        <v>2017</v>
      </c>
      <c r="E39" s="8">
        <v>101470245</v>
      </c>
      <c r="F39" s="10"/>
      <c r="G39" s="10"/>
      <c r="H39" s="9" t="s">
        <v>16</v>
      </c>
      <c r="I39" s="8">
        <v>1</v>
      </c>
      <c r="J39" s="8">
        <v>1861</v>
      </c>
      <c r="K39" s="11">
        <v>744.46</v>
      </c>
      <c r="L39" s="11">
        <v>1116.54</v>
      </c>
      <c r="M39" s="8">
        <v>10</v>
      </c>
      <c r="N39" s="8">
        <v>0</v>
      </c>
    </row>
    <row r="40" spans="1:14" ht="12" customHeight="1" x14ac:dyDescent="0.2">
      <c r="A40" s="8">
        <f t="shared" si="0"/>
        <v>35</v>
      </c>
      <c r="B40" s="8">
        <v>1014</v>
      </c>
      <c r="C40" s="9" t="s">
        <v>39</v>
      </c>
      <c r="D40" s="8">
        <v>2017</v>
      </c>
      <c r="E40" s="8">
        <v>101470246</v>
      </c>
      <c r="F40" s="10"/>
      <c r="G40" s="10"/>
      <c r="H40" s="9" t="s">
        <v>15</v>
      </c>
      <c r="I40" s="8">
        <v>1</v>
      </c>
      <c r="J40" s="8">
        <v>7532</v>
      </c>
      <c r="K40" s="11">
        <v>3012.92</v>
      </c>
      <c r="L40" s="11">
        <v>4519.08</v>
      </c>
      <c r="M40" s="8">
        <v>10</v>
      </c>
      <c r="N40" s="8">
        <v>0</v>
      </c>
    </row>
    <row r="41" spans="1:14" ht="12" customHeight="1" x14ac:dyDescent="0.2">
      <c r="A41" s="8">
        <f t="shared" si="0"/>
        <v>36</v>
      </c>
      <c r="B41" s="8">
        <v>1014</v>
      </c>
      <c r="C41" s="9" t="s">
        <v>40</v>
      </c>
      <c r="D41" s="8">
        <v>2017</v>
      </c>
      <c r="E41" s="8">
        <v>101470247</v>
      </c>
      <c r="F41" s="10"/>
      <c r="G41" s="10"/>
      <c r="H41" s="9" t="s">
        <v>15</v>
      </c>
      <c r="I41" s="8">
        <v>1</v>
      </c>
      <c r="J41" s="8">
        <v>1329</v>
      </c>
      <c r="K41" s="11">
        <v>531.78</v>
      </c>
      <c r="L41" s="11">
        <v>797.22</v>
      </c>
      <c r="M41" s="8">
        <v>10</v>
      </c>
      <c r="N41" s="8">
        <v>0</v>
      </c>
    </row>
    <row r="42" spans="1:14" ht="12" customHeight="1" x14ac:dyDescent="0.2">
      <c r="A42" s="8">
        <f t="shared" si="0"/>
        <v>37</v>
      </c>
      <c r="B42" s="8">
        <v>1014</v>
      </c>
      <c r="C42" s="9" t="s">
        <v>41</v>
      </c>
      <c r="D42" s="8">
        <v>2017</v>
      </c>
      <c r="E42" s="8">
        <v>101470248</v>
      </c>
      <c r="F42" s="10"/>
      <c r="G42" s="10"/>
      <c r="H42" s="9" t="s">
        <v>15</v>
      </c>
      <c r="I42" s="8">
        <v>1</v>
      </c>
      <c r="J42" s="8">
        <v>1355</v>
      </c>
      <c r="K42" s="11">
        <v>541.94000000000005</v>
      </c>
      <c r="L42" s="11">
        <v>813.06</v>
      </c>
      <c r="M42" s="8">
        <v>10</v>
      </c>
      <c r="N42" s="8">
        <v>0</v>
      </c>
    </row>
    <row r="43" spans="1:14" ht="12" customHeight="1" x14ac:dyDescent="0.2">
      <c r="A43" s="8">
        <f t="shared" si="0"/>
        <v>38</v>
      </c>
      <c r="B43" s="8">
        <v>1014</v>
      </c>
      <c r="C43" s="9" t="s">
        <v>42</v>
      </c>
      <c r="D43" s="8">
        <v>2017</v>
      </c>
      <c r="E43" s="8">
        <v>101470249</v>
      </c>
      <c r="F43" s="10"/>
      <c r="G43" s="10"/>
      <c r="H43" s="9" t="s">
        <v>15</v>
      </c>
      <c r="I43" s="8">
        <v>1</v>
      </c>
      <c r="J43" s="8">
        <v>4900</v>
      </c>
      <c r="K43" s="11">
        <v>1959.88</v>
      </c>
      <c r="L43" s="11">
        <v>2940.12</v>
      </c>
      <c r="M43" s="8">
        <v>10</v>
      </c>
      <c r="N43" s="8">
        <v>0</v>
      </c>
    </row>
    <row r="44" spans="1:14" ht="12" customHeight="1" x14ac:dyDescent="0.2">
      <c r="A44" s="8">
        <f t="shared" si="0"/>
        <v>39</v>
      </c>
      <c r="B44" s="8">
        <v>1014</v>
      </c>
      <c r="C44" s="9" t="s">
        <v>43</v>
      </c>
      <c r="D44" s="8">
        <v>2017</v>
      </c>
      <c r="E44" s="8">
        <v>101470251</v>
      </c>
      <c r="F44" s="10"/>
      <c r="G44" s="10"/>
      <c r="H44" s="9" t="s">
        <v>15</v>
      </c>
      <c r="I44" s="8">
        <v>1</v>
      </c>
      <c r="J44" s="8">
        <v>19000</v>
      </c>
      <c r="K44" s="11">
        <v>9599.8799999999992</v>
      </c>
      <c r="L44" s="11">
        <v>9400.1200000000008</v>
      </c>
      <c r="M44" s="8">
        <v>10</v>
      </c>
      <c r="N44" s="8">
        <v>0</v>
      </c>
    </row>
    <row r="45" spans="1:14" ht="12" customHeight="1" x14ac:dyDescent="0.2">
      <c r="A45" s="8">
        <f t="shared" si="0"/>
        <v>40</v>
      </c>
      <c r="B45" s="8">
        <v>1014</v>
      </c>
      <c r="C45" s="9" t="s">
        <v>44</v>
      </c>
      <c r="D45" s="8">
        <v>2017</v>
      </c>
      <c r="E45" s="8">
        <v>101470252</v>
      </c>
      <c r="F45" s="10"/>
      <c r="G45" s="10"/>
      <c r="H45" s="9" t="s">
        <v>15</v>
      </c>
      <c r="I45" s="8">
        <v>1</v>
      </c>
      <c r="J45" s="8">
        <v>2800</v>
      </c>
      <c r="K45" s="11">
        <v>1119.8800000000001</v>
      </c>
      <c r="L45" s="11">
        <v>1680.12</v>
      </c>
      <c r="M45" s="8">
        <v>10</v>
      </c>
      <c r="N45" s="8">
        <v>0</v>
      </c>
    </row>
    <row r="46" spans="1:14" ht="12" customHeight="1" x14ac:dyDescent="0.2">
      <c r="A46" s="8">
        <f t="shared" si="0"/>
        <v>41</v>
      </c>
      <c r="B46" s="8">
        <v>1014</v>
      </c>
      <c r="C46" s="9" t="s">
        <v>45</v>
      </c>
      <c r="D46" s="8">
        <v>2017</v>
      </c>
      <c r="E46" s="8">
        <v>101470253</v>
      </c>
      <c r="F46" s="10"/>
      <c r="G46" s="10"/>
      <c r="H46" s="9" t="s">
        <v>15</v>
      </c>
      <c r="I46" s="8">
        <v>1</v>
      </c>
      <c r="J46" s="8">
        <v>3900</v>
      </c>
      <c r="K46" s="8">
        <v>1560</v>
      </c>
      <c r="L46" s="8">
        <v>2340</v>
      </c>
      <c r="M46" s="8">
        <v>10</v>
      </c>
      <c r="N46" s="8">
        <v>0</v>
      </c>
    </row>
    <row r="47" spans="1:14" ht="12" customHeight="1" x14ac:dyDescent="0.2">
      <c r="A47" s="8">
        <f t="shared" si="0"/>
        <v>42</v>
      </c>
      <c r="B47" s="8">
        <v>1014</v>
      </c>
      <c r="C47" s="9" t="s">
        <v>46</v>
      </c>
      <c r="D47" s="8">
        <v>2017</v>
      </c>
      <c r="E47" s="8">
        <v>101470254</v>
      </c>
      <c r="F47" s="10"/>
      <c r="G47" s="10"/>
      <c r="H47" s="9" t="s">
        <v>15</v>
      </c>
      <c r="I47" s="8">
        <v>1</v>
      </c>
      <c r="J47" s="8">
        <v>1200</v>
      </c>
      <c r="K47" s="8">
        <v>480</v>
      </c>
      <c r="L47" s="8">
        <v>720</v>
      </c>
      <c r="M47" s="8">
        <v>10</v>
      </c>
      <c r="N47" s="8">
        <v>0</v>
      </c>
    </row>
    <row r="48" spans="1:14" ht="12" customHeight="1" x14ac:dyDescent="0.2">
      <c r="A48" s="8">
        <f t="shared" si="0"/>
        <v>43</v>
      </c>
      <c r="B48" s="8">
        <v>1014</v>
      </c>
      <c r="C48" s="9" t="s">
        <v>47</v>
      </c>
      <c r="D48" s="8">
        <v>2017</v>
      </c>
      <c r="E48" s="8">
        <v>101470256</v>
      </c>
      <c r="F48" s="10"/>
      <c r="G48" s="10"/>
      <c r="H48" s="9" t="s">
        <v>15</v>
      </c>
      <c r="I48" s="8">
        <v>1</v>
      </c>
      <c r="J48" s="8">
        <v>3100</v>
      </c>
      <c r="K48" s="11">
        <v>1239.8800000000001</v>
      </c>
      <c r="L48" s="11">
        <v>1860.12</v>
      </c>
      <c r="M48" s="8">
        <v>10</v>
      </c>
      <c r="N48" s="8">
        <v>0</v>
      </c>
    </row>
    <row r="49" spans="1:14" ht="12" customHeight="1" x14ac:dyDescent="0.2">
      <c r="A49" s="8">
        <f t="shared" si="0"/>
        <v>44</v>
      </c>
      <c r="B49" s="8">
        <v>1014</v>
      </c>
      <c r="C49" s="9" t="s">
        <v>21</v>
      </c>
      <c r="D49" s="8">
        <v>2017</v>
      </c>
      <c r="E49" s="8">
        <v>101470257</v>
      </c>
      <c r="F49" s="10"/>
      <c r="G49" s="10"/>
      <c r="H49" s="9" t="s">
        <v>15</v>
      </c>
      <c r="I49" s="8">
        <v>1</v>
      </c>
      <c r="J49" s="8">
        <v>7800</v>
      </c>
      <c r="K49" s="8">
        <v>3120</v>
      </c>
      <c r="L49" s="8">
        <v>4680</v>
      </c>
      <c r="M49" s="8">
        <v>10</v>
      </c>
      <c r="N49" s="8">
        <v>0</v>
      </c>
    </row>
    <row r="50" spans="1:14" ht="12" customHeight="1" x14ac:dyDescent="0.2">
      <c r="A50" s="8">
        <f t="shared" si="0"/>
        <v>45</v>
      </c>
      <c r="B50" s="8">
        <v>1014</v>
      </c>
      <c r="C50" s="9" t="s">
        <v>48</v>
      </c>
      <c r="D50" s="8">
        <v>2017</v>
      </c>
      <c r="E50" s="8">
        <v>101471808</v>
      </c>
      <c r="F50" s="10"/>
      <c r="G50" s="10"/>
      <c r="H50" s="9" t="s">
        <v>16</v>
      </c>
      <c r="I50" s="8">
        <v>1</v>
      </c>
      <c r="J50" s="8">
        <v>4480</v>
      </c>
      <c r="K50" s="8">
        <v>4480</v>
      </c>
      <c r="L50" s="8">
        <v>0</v>
      </c>
      <c r="M50" s="8">
        <v>10</v>
      </c>
      <c r="N50" s="8">
        <v>0</v>
      </c>
    </row>
    <row r="51" spans="1:14" ht="12" customHeight="1" x14ac:dyDescent="0.2">
      <c r="A51" s="8">
        <f t="shared" si="0"/>
        <v>46</v>
      </c>
      <c r="B51" s="8">
        <v>1014</v>
      </c>
      <c r="C51" s="9" t="s">
        <v>49</v>
      </c>
      <c r="D51" s="8">
        <v>2017</v>
      </c>
      <c r="E51" s="8">
        <v>101480006</v>
      </c>
      <c r="F51" s="10"/>
      <c r="G51" s="10"/>
      <c r="H51" s="9" t="s">
        <v>15</v>
      </c>
      <c r="I51" s="8">
        <v>1</v>
      </c>
      <c r="J51" s="8">
        <v>1010</v>
      </c>
      <c r="K51" s="11">
        <v>404.12</v>
      </c>
      <c r="L51" s="11">
        <v>605.88</v>
      </c>
      <c r="M51" s="8">
        <v>10</v>
      </c>
      <c r="N51" s="8">
        <v>0</v>
      </c>
    </row>
    <row r="52" spans="1:14" ht="12" customHeight="1" x14ac:dyDescent="0.2">
      <c r="A52" s="8">
        <f t="shared" si="0"/>
        <v>47</v>
      </c>
      <c r="B52" s="8">
        <v>1014</v>
      </c>
      <c r="C52" s="9" t="s">
        <v>50</v>
      </c>
      <c r="D52" s="8">
        <v>2017</v>
      </c>
      <c r="E52" s="8">
        <v>101480007</v>
      </c>
      <c r="F52" s="10"/>
      <c r="G52" s="10"/>
      <c r="H52" s="9" t="s">
        <v>15</v>
      </c>
      <c r="I52" s="8">
        <v>1</v>
      </c>
      <c r="J52" s="8">
        <v>1500</v>
      </c>
      <c r="K52" s="8">
        <v>600</v>
      </c>
      <c r="L52" s="8">
        <v>900</v>
      </c>
      <c r="M52" s="8">
        <v>10</v>
      </c>
      <c r="N52" s="8">
        <v>0</v>
      </c>
    </row>
    <row r="53" spans="1:14" ht="12" customHeight="1" x14ac:dyDescent="0.2">
      <c r="A53" s="8">
        <f t="shared" si="0"/>
        <v>48</v>
      </c>
      <c r="B53" s="8">
        <v>1014</v>
      </c>
      <c r="C53" s="15" t="s">
        <v>60</v>
      </c>
      <c r="D53" s="8">
        <v>2017</v>
      </c>
      <c r="E53" s="8">
        <v>101490003</v>
      </c>
      <c r="F53" s="10"/>
      <c r="G53" s="10"/>
      <c r="H53" s="9" t="s">
        <v>15</v>
      </c>
      <c r="I53" s="8">
        <v>1</v>
      </c>
      <c r="J53" s="8">
        <v>1300</v>
      </c>
      <c r="K53" s="12">
        <v>519.88</v>
      </c>
      <c r="L53" s="12">
        <v>780.12</v>
      </c>
      <c r="M53" s="8">
        <v>10</v>
      </c>
      <c r="N53" s="8">
        <v>0</v>
      </c>
    </row>
    <row r="54" spans="1:14" ht="12" customHeight="1" x14ac:dyDescent="0.2">
      <c r="A54" s="8">
        <f t="shared" si="0"/>
        <v>49</v>
      </c>
      <c r="B54" s="8">
        <v>1014</v>
      </c>
      <c r="C54" s="9" t="s">
        <v>51</v>
      </c>
      <c r="D54" s="8">
        <v>2019</v>
      </c>
      <c r="E54" s="8">
        <v>1014900037</v>
      </c>
      <c r="F54" s="10"/>
      <c r="G54" s="10"/>
      <c r="H54" s="9" t="s">
        <v>16</v>
      </c>
      <c r="I54" s="8">
        <v>1</v>
      </c>
      <c r="J54" s="8">
        <v>605</v>
      </c>
      <c r="K54" s="8">
        <v>605</v>
      </c>
      <c r="L54" s="8">
        <v>0</v>
      </c>
      <c r="M54" s="8">
        <v>10</v>
      </c>
      <c r="N54" s="8">
        <v>0</v>
      </c>
    </row>
    <row r="55" spans="1:14" ht="12" customHeight="1" x14ac:dyDescent="0.2">
      <c r="A55" s="8">
        <f t="shared" si="0"/>
        <v>50</v>
      </c>
      <c r="B55" s="8">
        <v>1014</v>
      </c>
      <c r="C55" s="9" t="s">
        <v>52</v>
      </c>
      <c r="D55" s="8">
        <v>2019</v>
      </c>
      <c r="E55" s="8">
        <v>1014900038</v>
      </c>
      <c r="F55" s="10"/>
      <c r="G55" s="10"/>
      <c r="H55" s="9" t="s">
        <v>16</v>
      </c>
      <c r="I55" s="8">
        <v>1</v>
      </c>
      <c r="J55" s="8">
        <v>4400</v>
      </c>
      <c r="K55" s="8">
        <v>4400</v>
      </c>
      <c r="L55" s="8">
        <v>0</v>
      </c>
      <c r="M55" s="8">
        <v>10</v>
      </c>
      <c r="N55" s="8">
        <v>0</v>
      </c>
    </row>
    <row r="56" spans="1:14" ht="24" customHeight="1" x14ac:dyDescent="0.2">
      <c r="A56" s="5"/>
      <c r="B56" s="5"/>
      <c r="C56" s="17" t="s">
        <v>53</v>
      </c>
      <c r="D56" s="18"/>
      <c r="E56" s="18"/>
      <c r="F56" s="18"/>
      <c r="G56" s="18"/>
      <c r="H56" s="19"/>
      <c r="I56" s="5"/>
      <c r="J56" s="13">
        <f>SUM(J6:J55)</f>
        <v>286950.70999999996</v>
      </c>
      <c r="K56" s="13">
        <f>SUM(K6:K55)</f>
        <v>125743.14000000001</v>
      </c>
      <c r="L56" s="13">
        <f>SUM(L6:L55)</f>
        <v>161207.56999999992</v>
      </c>
      <c r="M56" s="5"/>
      <c r="N56" s="5"/>
    </row>
    <row r="57" spans="1:14" ht="12" customHeight="1" x14ac:dyDescent="0.2">
      <c r="A57" s="8">
        <v>36</v>
      </c>
      <c r="B57" s="8">
        <v>1016</v>
      </c>
      <c r="C57" s="9" t="s">
        <v>54</v>
      </c>
      <c r="D57" s="8">
        <v>2017</v>
      </c>
      <c r="E57" s="8">
        <v>101631202</v>
      </c>
      <c r="F57" s="10"/>
      <c r="G57" s="10"/>
      <c r="H57" s="9" t="s">
        <v>15</v>
      </c>
      <c r="I57" s="8">
        <v>1</v>
      </c>
      <c r="J57" s="11">
        <v>11472.55</v>
      </c>
      <c r="K57" s="11">
        <v>4017.96</v>
      </c>
      <c r="L57" s="11">
        <v>7454.59</v>
      </c>
      <c r="M57" s="8">
        <v>10</v>
      </c>
      <c r="N57" s="8">
        <v>0</v>
      </c>
    </row>
    <row r="58" spans="1:14" ht="32.25" customHeight="1" x14ac:dyDescent="0.15">
      <c r="A58" s="5"/>
      <c r="B58" s="5"/>
      <c r="C58" s="28" t="s">
        <v>55</v>
      </c>
      <c r="D58" s="29"/>
      <c r="E58" s="29"/>
      <c r="F58" s="29"/>
      <c r="G58" s="29"/>
      <c r="H58" s="30"/>
      <c r="I58" s="5"/>
      <c r="J58" s="14">
        <f>J57</f>
        <v>11472.55</v>
      </c>
      <c r="K58" s="14">
        <f t="shared" ref="K58:L58" si="1">K57</f>
        <v>4017.96</v>
      </c>
      <c r="L58" s="14">
        <f t="shared" si="1"/>
        <v>7454.59</v>
      </c>
      <c r="M58" s="5"/>
      <c r="N58" s="5"/>
    </row>
    <row r="59" spans="1:14" ht="12" customHeight="1" x14ac:dyDescent="0.2">
      <c r="A59" s="8">
        <v>1</v>
      </c>
      <c r="B59" s="8">
        <v>1018</v>
      </c>
      <c r="C59" s="9" t="s">
        <v>56</v>
      </c>
      <c r="D59" s="8">
        <v>2017</v>
      </c>
      <c r="E59" s="8">
        <v>101811208</v>
      </c>
      <c r="F59" s="10"/>
      <c r="G59" s="10"/>
      <c r="H59" s="9" t="s">
        <v>15</v>
      </c>
      <c r="I59" s="8">
        <v>1</v>
      </c>
      <c r="J59" s="8">
        <v>23700</v>
      </c>
      <c r="K59" s="8">
        <v>9480</v>
      </c>
      <c r="L59" s="8">
        <v>14220</v>
      </c>
      <c r="M59" s="8">
        <v>10</v>
      </c>
      <c r="N59" s="8">
        <v>0</v>
      </c>
    </row>
    <row r="60" spans="1:14" ht="12" customHeight="1" x14ac:dyDescent="0.2">
      <c r="A60" s="8">
        <v>134</v>
      </c>
      <c r="B60" s="8">
        <v>1018</v>
      </c>
      <c r="C60" s="9" t="s">
        <v>57</v>
      </c>
      <c r="D60" s="8">
        <v>2019</v>
      </c>
      <c r="E60" s="8">
        <v>101811380</v>
      </c>
      <c r="F60" s="10"/>
      <c r="G60" s="10"/>
      <c r="H60" s="9" t="s">
        <v>15</v>
      </c>
      <c r="I60" s="8">
        <v>1</v>
      </c>
      <c r="J60" s="8">
        <v>14653</v>
      </c>
      <c r="K60" s="11">
        <v>1465.32</v>
      </c>
      <c r="L60" s="11">
        <v>13187.68</v>
      </c>
      <c r="M60" s="8">
        <v>10</v>
      </c>
      <c r="N60" s="8">
        <v>0</v>
      </c>
    </row>
    <row r="61" spans="1:14" ht="22.5" customHeight="1" x14ac:dyDescent="0.2">
      <c r="A61" s="5"/>
      <c r="B61" s="5"/>
      <c r="C61" s="17" t="s">
        <v>58</v>
      </c>
      <c r="D61" s="18"/>
      <c r="E61" s="18"/>
      <c r="F61" s="18"/>
      <c r="G61" s="18"/>
      <c r="H61" s="19"/>
      <c r="I61" s="5"/>
      <c r="J61" s="13">
        <f>J59+J60</f>
        <v>38353</v>
      </c>
      <c r="K61" s="13">
        <f t="shared" ref="K61" si="2">K59+K60</f>
        <v>10945.32</v>
      </c>
      <c r="L61" s="13">
        <f>L59+L60</f>
        <v>27407.68</v>
      </c>
      <c r="M61" s="5"/>
      <c r="N61" s="5"/>
    </row>
    <row r="62" spans="1:14" x14ac:dyDescent="0.2">
      <c r="A62" s="5"/>
      <c r="B62" s="5"/>
      <c r="C62" s="31" t="s">
        <v>63</v>
      </c>
      <c r="D62" s="18"/>
      <c r="E62" s="18"/>
      <c r="F62" s="18"/>
      <c r="G62" s="18"/>
      <c r="H62" s="19"/>
      <c r="I62" s="5"/>
      <c r="J62" s="13">
        <f>J56+J58+J61</f>
        <v>336776.25999999995</v>
      </c>
      <c r="K62" s="13">
        <f t="shared" ref="K62:L62" si="3">K56+K58+K61</f>
        <v>140706.42000000001</v>
      </c>
      <c r="L62" s="13">
        <f t="shared" si="3"/>
        <v>196069.83999999991</v>
      </c>
      <c r="M62" s="5"/>
      <c r="N62" s="5"/>
    </row>
  </sheetData>
  <mergeCells count="9">
    <mergeCell ref="C62:H62"/>
    <mergeCell ref="C56:H56"/>
    <mergeCell ref="C58:H58"/>
    <mergeCell ref="C61:H61"/>
    <mergeCell ref="A1:N1"/>
    <mergeCell ref="A2:N2"/>
    <mergeCell ref="A3:N3"/>
    <mergeCell ref="E4:G4"/>
    <mergeCell ref="I4:M4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user</cp:lastModifiedBy>
  <cp:lastPrinted>2021-04-14T11:58:14Z</cp:lastPrinted>
  <dcterms:created xsi:type="dcterms:W3CDTF">2021-04-09T06:45:16Z</dcterms:created>
  <dcterms:modified xsi:type="dcterms:W3CDTF">2021-04-14T11:58:20Z</dcterms:modified>
</cp:coreProperties>
</file>