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9330"/>
  </bookViews>
  <sheets>
    <sheet name="1514 Запаси 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2" l="1"/>
  <c r="G18" i="2"/>
  <c r="F25" i="2"/>
  <c r="H25" i="2"/>
  <c r="G25" i="2"/>
  <c r="H69" i="2"/>
  <c r="G69" i="2"/>
  <c r="F69" i="2"/>
  <c r="H56" i="2"/>
  <c r="F56" i="2"/>
  <c r="H18" i="2"/>
  <c r="F18" i="2"/>
  <c r="H11" i="2"/>
  <c r="H8" i="2" l="1"/>
  <c r="H70" i="2" s="1"/>
</calcChain>
</file>

<file path=xl/sharedStrings.xml><?xml version="1.0" encoding="utf-8"?>
<sst xmlns="http://schemas.openxmlformats.org/spreadsheetml/2006/main" count="213" uniqueCount="93">
  <si>
    <t>№
з/п</t>
  </si>
  <si>
    <t>шт</t>
  </si>
  <si>
    <t>Одиниця виміру</t>
  </si>
  <si>
    <t>вартість</t>
  </si>
  <si>
    <t>сума</t>
  </si>
  <si>
    <t>Брикет торфовий</t>
  </si>
  <si>
    <t>181210003</t>
  </si>
  <si>
    <t>т</t>
  </si>
  <si>
    <t>Клуб с. Озерце</t>
  </si>
  <si>
    <t>Разом по 1514</t>
  </si>
  <si>
    <t>Кількість</t>
  </si>
  <si>
    <t>Будинок культури с. Сьомаки</t>
  </si>
  <si>
    <t>Будинок культури с. Боголюби</t>
  </si>
  <si>
    <t>рахунок/
субрахунок</t>
  </si>
  <si>
    <t>Найменування, вид, сорт, група</t>
  </si>
  <si>
    <t>Номенклатурний номер  (за наявності)</t>
  </si>
  <si>
    <t>Будинок культури  с.Забороль</t>
  </si>
  <si>
    <t>1514</t>
  </si>
  <si>
    <t>Торфобрикет</t>
  </si>
  <si>
    <t>1 728,92</t>
  </si>
  <si>
    <t>8 824,07</t>
  </si>
  <si>
    <t>1515</t>
  </si>
  <si>
    <t>маршутизатор</t>
  </si>
  <si>
    <t>Дим для генератора 5 л</t>
  </si>
  <si>
    <t>15152754</t>
  </si>
  <si>
    <t>кабель ДМХ 50м</t>
  </si>
  <si>
    <t>15152756</t>
  </si>
  <si>
    <t>Конектори</t>
  </si>
  <si>
    <t>15152757</t>
  </si>
  <si>
    <t>контролер ДМХ</t>
  </si>
  <si>
    <t>15152755</t>
  </si>
  <si>
    <t>монтажні роботи</t>
  </si>
  <si>
    <t>15152758</t>
  </si>
  <si>
    <t>Разом по 1515</t>
  </si>
  <si>
    <t>Гірлянда вулична нитка</t>
  </si>
  <si>
    <t>15153581</t>
  </si>
  <si>
    <t>кулі новорічні</t>
  </si>
  <si>
    <t>15153582</t>
  </si>
  <si>
    <t>подовжувач</t>
  </si>
  <si>
    <t>15153584</t>
  </si>
  <si>
    <t>1513</t>
  </si>
  <si>
    <t>валик лак</t>
  </si>
  <si>
    <t>ванна для фарби</t>
  </si>
  <si>
    <t>грунт-емаль шоколад</t>
  </si>
  <si>
    <t>двері металопластикові</t>
  </si>
  <si>
    <t>15133675</t>
  </si>
  <si>
    <t>емаль алкідна біла 2,8кг</t>
  </si>
  <si>
    <t>лазур алкідна</t>
  </si>
  <si>
    <t>МЕТАЛОПРОФІЛЬ Т-35</t>
  </si>
  <si>
    <t>м.кв.</t>
  </si>
  <si>
    <t>пензель лак</t>
  </si>
  <si>
    <t>перетворювач іржі 1л</t>
  </si>
  <si>
    <t>ручка для міні валика</t>
  </si>
  <si>
    <t>сольвент 0,75л</t>
  </si>
  <si>
    <t>фарба для бетонної підлоги сіра</t>
  </si>
  <si>
    <t>абразивний відрізи.диск</t>
  </si>
  <si>
    <t>15132942</t>
  </si>
  <si>
    <t>вікно металопластикове</t>
  </si>
  <si>
    <t>15133674</t>
  </si>
  <si>
    <t>дюбель</t>
  </si>
  <si>
    <t>15132888</t>
  </si>
  <si>
    <t>електроди</t>
  </si>
  <si>
    <t>15132943</t>
  </si>
  <si>
    <t>емаль алкідна біла 0,9кг</t>
  </si>
  <si>
    <t>15132940</t>
  </si>
  <si>
    <t>смуга</t>
  </si>
  <si>
    <t>15132965</t>
  </si>
  <si>
    <t>труба</t>
  </si>
  <si>
    <t>15132964</t>
  </si>
  <si>
    <t>Концентрат Гаммагрунт 1:5 10л</t>
  </si>
  <si>
    <t>15133379</t>
  </si>
  <si>
    <t>Концентрат Гаммагрунт 1:5 Зл</t>
  </si>
  <si>
    <t>15133378</t>
  </si>
  <si>
    <t>лісовий папоротник пігмент 500мл</t>
  </si>
  <si>
    <t>15133376</t>
  </si>
  <si>
    <t>матлатекс 10л (фарба водоемульсійна інтерєрна)</t>
  </si>
  <si>
    <t>15133377</t>
  </si>
  <si>
    <t>Саморіз для гіпсокартону по дереву</t>
  </si>
  <si>
    <t>соковитий персик пігмент 500мл</t>
  </si>
  <si>
    <t>15133375</t>
  </si>
  <si>
    <t>шуруп</t>
  </si>
  <si>
    <t>Разом по 1513</t>
  </si>
  <si>
    <t>Замок врізний</t>
  </si>
  <si>
    <t>навісний чебоксарський</t>
  </si>
  <si>
    <t>ручка дверна</t>
  </si>
  <si>
    <t>сердцевина до замка</t>
  </si>
  <si>
    <t>шпингалет врізний</t>
  </si>
  <si>
    <t>Динамік Celestion</t>
  </si>
  <si>
    <t>мембрана</t>
  </si>
  <si>
    <t>15150013</t>
  </si>
  <si>
    <t>ВСЬОГО ЗАПАСИ</t>
  </si>
  <si>
    <t>Додаток № 4 до передавального акту</t>
  </si>
  <si>
    <t xml:space="preserve">                                              Виробничі запаси                                                                           ______________ №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</si>
</sst>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" fontId="2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2" fontId="1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1" fontId="2" fillId="0" borderId="6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4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/>
    </xf>
    <xf numFmtId="1" fontId="2" fillId="0" borderId="6" xfId="0" applyNumberFormat="1" applyFont="1" applyFill="1" applyBorder="1" applyAlignment="1">
      <alignment horizontal="left" vertical="center"/>
    </xf>
    <xf numFmtId="1" fontId="2" fillId="0" borderId="5" xfId="0" applyNumberFormat="1" applyFont="1" applyFill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selection activeCell="M7" sqref="M7"/>
    </sheetView>
  </sheetViews>
  <sheetFormatPr defaultColWidth="9.1640625" defaultRowHeight="15.75" x14ac:dyDescent="0.25"/>
  <cols>
    <col min="1" max="1" width="7.83203125" style="2" customWidth="1"/>
    <col min="2" max="2" width="11.83203125" style="2" customWidth="1"/>
    <col min="3" max="3" width="77.5" style="2" customWidth="1"/>
    <col min="4" max="4" width="14.83203125" style="2" customWidth="1"/>
    <col min="5" max="5" width="13" style="2" customWidth="1"/>
    <col min="6" max="6" width="8.6640625" style="2" customWidth="1"/>
    <col min="7" max="7" width="11.83203125" style="2" customWidth="1"/>
    <col min="8" max="8" width="18.1640625" style="2" customWidth="1"/>
    <col min="9" max="16384" width="9.1640625" style="2"/>
  </cols>
  <sheetData>
    <row r="1" spans="1:12" ht="22.15" customHeight="1" x14ac:dyDescent="0.25">
      <c r="C1" s="43" t="s">
        <v>91</v>
      </c>
      <c r="D1" s="43"/>
      <c r="E1" s="43"/>
      <c r="F1" s="43"/>
      <c r="G1" s="43"/>
      <c r="H1" s="43"/>
      <c r="I1" s="6"/>
      <c r="J1" s="6"/>
      <c r="K1" s="6"/>
      <c r="L1" s="6"/>
    </row>
    <row r="2" spans="1:12" ht="20.45" customHeight="1" x14ac:dyDescent="0.25">
      <c r="A2" s="1"/>
      <c r="B2" s="1"/>
      <c r="C2" s="59" t="s">
        <v>92</v>
      </c>
      <c r="D2" s="59"/>
      <c r="E2" s="59"/>
      <c r="F2" s="59"/>
      <c r="G2" s="59"/>
      <c r="H2" s="59"/>
      <c r="I2" s="33"/>
      <c r="J2" s="33"/>
      <c r="K2" s="33"/>
      <c r="L2" s="33"/>
    </row>
    <row r="3" spans="1:12" ht="84" customHeight="1" x14ac:dyDescent="0.25">
      <c r="A3" s="34" t="s">
        <v>0</v>
      </c>
      <c r="B3" s="35" t="s">
        <v>13</v>
      </c>
      <c r="C3" s="34" t="s">
        <v>14</v>
      </c>
      <c r="D3" s="34" t="s">
        <v>15</v>
      </c>
      <c r="E3" s="36" t="s">
        <v>2</v>
      </c>
      <c r="F3" s="37" t="s">
        <v>10</v>
      </c>
      <c r="G3" s="37" t="s">
        <v>3</v>
      </c>
      <c r="H3" s="37" t="s">
        <v>4</v>
      </c>
    </row>
    <row r="4" spans="1:12" x14ac:dyDescent="0.25">
      <c r="A4" s="38">
        <v>1</v>
      </c>
      <c r="B4" s="38"/>
      <c r="C4" s="38">
        <v>2</v>
      </c>
      <c r="D4" s="38">
        <v>3</v>
      </c>
      <c r="E4" s="38">
        <v>4</v>
      </c>
      <c r="F4" s="38">
        <v>5</v>
      </c>
      <c r="G4" s="38">
        <v>6</v>
      </c>
      <c r="H4" s="38">
        <v>7</v>
      </c>
    </row>
    <row r="5" spans="1:12" ht="17.25" customHeight="1" x14ac:dyDescent="0.25">
      <c r="A5" s="11"/>
      <c r="B5" s="24"/>
      <c r="C5" s="48" t="s">
        <v>8</v>
      </c>
      <c r="D5" s="49"/>
      <c r="E5" s="49"/>
      <c r="F5" s="49"/>
      <c r="G5" s="49"/>
      <c r="H5" s="50"/>
    </row>
    <row r="6" spans="1:12" ht="15" customHeight="1" x14ac:dyDescent="0.25">
      <c r="A6" s="5">
        <v>1</v>
      </c>
      <c r="B6" s="39">
        <v>1514</v>
      </c>
      <c r="C6" s="7" t="s">
        <v>5</v>
      </c>
      <c r="D6" s="7" t="s">
        <v>6</v>
      </c>
      <c r="E6" s="7" t="s">
        <v>7</v>
      </c>
      <c r="F6" s="25">
        <v>0.5</v>
      </c>
      <c r="G6" s="19">
        <v>1511.3</v>
      </c>
      <c r="H6" s="18">
        <v>755.65</v>
      </c>
    </row>
    <row r="7" spans="1:12" ht="15.75" customHeight="1" x14ac:dyDescent="0.25">
      <c r="A7" s="5">
        <v>2</v>
      </c>
      <c r="B7" s="39">
        <v>1514</v>
      </c>
      <c r="C7" s="7" t="s">
        <v>5</v>
      </c>
      <c r="D7" s="7" t="s">
        <v>6</v>
      </c>
      <c r="E7" s="7" t="s">
        <v>7</v>
      </c>
      <c r="F7" s="25">
        <v>11.9</v>
      </c>
      <c r="G7" s="19">
        <v>1633</v>
      </c>
      <c r="H7" s="19">
        <v>19432.7</v>
      </c>
    </row>
    <row r="8" spans="1:12" ht="15.75" customHeight="1" x14ac:dyDescent="0.25">
      <c r="A8" s="9"/>
      <c r="B8" s="52" t="s">
        <v>9</v>
      </c>
      <c r="C8" s="53"/>
      <c r="D8" s="3"/>
      <c r="E8" s="3"/>
      <c r="F8" s="3"/>
      <c r="G8" s="3"/>
      <c r="H8" s="21">
        <f>SUM(H6:H7)</f>
        <v>20188.350000000002</v>
      </c>
    </row>
    <row r="9" spans="1:12" x14ac:dyDescent="0.25">
      <c r="A9" s="4"/>
      <c r="B9" s="51" t="s">
        <v>11</v>
      </c>
      <c r="C9" s="51"/>
      <c r="D9" s="51"/>
      <c r="E9" s="51"/>
      <c r="F9" s="51"/>
      <c r="G9" s="51"/>
      <c r="H9" s="51"/>
    </row>
    <row r="10" spans="1:12" x14ac:dyDescent="0.25">
      <c r="A10" s="4">
        <v>3</v>
      </c>
      <c r="B10" s="26" t="s">
        <v>17</v>
      </c>
      <c r="C10" s="8" t="s">
        <v>18</v>
      </c>
      <c r="D10" s="15" t="s">
        <v>17</v>
      </c>
      <c r="E10" s="9" t="s">
        <v>7</v>
      </c>
      <c r="F10" s="15">
        <v>5.1037999999999997</v>
      </c>
      <c r="G10" s="15" t="s">
        <v>19</v>
      </c>
      <c r="H10" s="15" t="s">
        <v>20</v>
      </c>
    </row>
    <row r="11" spans="1:12" ht="16.5" customHeight="1" x14ac:dyDescent="0.25">
      <c r="A11" s="4"/>
      <c r="B11" s="46" t="s">
        <v>9</v>
      </c>
      <c r="C11" s="47"/>
      <c r="D11" s="12"/>
      <c r="E11" s="13"/>
      <c r="F11" s="23"/>
      <c r="G11" s="23"/>
      <c r="H11" s="23" t="str">
        <f t="shared" ref="H11" si="0">H10</f>
        <v>8 824,07</v>
      </c>
    </row>
    <row r="12" spans="1:12" x14ac:dyDescent="0.25">
      <c r="A12" s="4">
        <v>4</v>
      </c>
      <c r="B12" s="26" t="s">
        <v>21</v>
      </c>
      <c r="C12" s="7" t="s">
        <v>22</v>
      </c>
      <c r="D12" s="15" t="s">
        <v>21</v>
      </c>
      <c r="E12" s="9" t="s">
        <v>1</v>
      </c>
      <c r="F12" s="10">
        <v>1</v>
      </c>
      <c r="G12" s="20">
        <v>550</v>
      </c>
      <c r="H12" s="20">
        <v>550</v>
      </c>
    </row>
    <row r="13" spans="1:12" ht="20.25" customHeight="1" x14ac:dyDescent="0.25">
      <c r="A13" s="4">
        <v>5</v>
      </c>
      <c r="B13" s="26" t="s">
        <v>21</v>
      </c>
      <c r="C13" s="7" t="s">
        <v>23</v>
      </c>
      <c r="D13" s="15" t="s">
        <v>24</v>
      </c>
      <c r="E13" s="9" t="s">
        <v>1</v>
      </c>
      <c r="F13" s="10">
        <v>1</v>
      </c>
      <c r="G13" s="20">
        <v>280</v>
      </c>
      <c r="H13" s="20">
        <v>280</v>
      </c>
    </row>
    <row r="14" spans="1:12" ht="20.25" customHeight="1" x14ac:dyDescent="0.25">
      <c r="A14" s="4">
        <v>6</v>
      </c>
      <c r="B14" s="26" t="s">
        <v>21</v>
      </c>
      <c r="C14" s="7" t="s">
        <v>25</v>
      </c>
      <c r="D14" s="15" t="s">
        <v>26</v>
      </c>
      <c r="E14" s="9" t="s">
        <v>1</v>
      </c>
      <c r="F14" s="10">
        <v>1</v>
      </c>
      <c r="G14" s="20">
        <v>1500</v>
      </c>
      <c r="H14" s="20">
        <v>1500</v>
      </c>
    </row>
    <row r="15" spans="1:12" x14ac:dyDescent="0.25">
      <c r="A15" s="4">
        <v>7</v>
      </c>
      <c r="B15" s="26" t="s">
        <v>21</v>
      </c>
      <c r="C15" s="7" t="s">
        <v>27</v>
      </c>
      <c r="D15" s="15" t="s">
        <v>28</v>
      </c>
      <c r="E15" s="9" t="s">
        <v>1</v>
      </c>
      <c r="F15" s="10">
        <v>20</v>
      </c>
      <c r="G15" s="20">
        <v>35</v>
      </c>
      <c r="H15" s="20">
        <v>700</v>
      </c>
    </row>
    <row r="16" spans="1:12" x14ac:dyDescent="0.25">
      <c r="A16" s="4">
        <v>8</v>
      </c>
      <c r="B16" s="26" t="s">
        <v>21</v>
      </c>
      <c r="C16" s="7" t="s">
        <v>29</v>
      </c>
      <c r="D16" s="15" t="s">
        <v>30</v>
      </c>
      <c r="E16" s="9" t="s">
        <v>1</v>
      </c>
      <c r="F16" s="10">
        <v>1</v>
      </c>
      <c r="G16" s="20">
        <v>1850</v>
      </c>
      <c r="H16" s="20">
        <v>1850</v>
      </c>
    </row>
    <row r="17" spans="1:8" ht="18" customHeight="1" x14ac:dyDescent="0.25">
      <c r="A17" s="4">
        <v>9</v>
      </c>
      <c r="B17" s="26" t="s">
        <v>21</v>
      </c>
      <c r="C17" s="7" t="s">
        <v>31</v>
      </c>
      <c r="D17" s="15" t="s">
        <v>32</v>
      </c>
      <c r="E17" s="9" t="s">
        <v>1</v>
      </c>
      <c r="F17" s="10">
        <v>1</v>
      </c>
      <c r="G17" s="20">
        <v>2000</v>
      </c>
      <c r="H17" s="20">
        <v>2000</v>
      </c>
    </row>
    <row r="18" spans="1:8" x14ac:dyDescent="0.25">
      <c r="A18" s="4"/>
      <c r="B18" s="46" t="s">
        <v>33</v>
      </c>
      <c r="C18" s="47"/>
      <c r="D18" s="27"/>
      <c r="E18" s="14"/>
      <c r="F18" s="12">
        <f>SUM(F12:F17)</f>
        <v>25</v>
      </c>
      <c r="G18" s="22">
        <f>SUM(G12:G17)</f>
        <v>6215</v>
      </c>
      <c r="H18" s="22">
        <f t="shared" ref="H18" si="1">SUM(H12:H17)</f>
        <v>6880</v>
      </c>
    </row>
    <row r="19" spans="1:8" ht="21.75" customHeight="1" x14ac:dyDescent="0.25">
      <c r="A19" s="4"/>
      <c r="B19" s="58" t="s">
        <v>16</v>
      </c>
      <c r="C19" s="58"/>
      <c r="D19" s="58"/>
      <c r="E19" s="58"/>
      <c r="F19" s="58"/>
      <c r="G19" s="58"/>
      <c r="H19" s="58"/>
    </row>
    <row r="20" spans="1:8" ht="18.75" customHeight="1" x14ac:dyDescent="0.25">
      <c r="A20" s="4">
        <v>11</v>
      </c>
      <c r="B20" s="26" t="s">
        <v>21</v>
      </c>
      <c r="C20" s="8" t="s">
        <v>34</v>
      </c>
      <c r="D20" s="15" t="s">
        <v>35</v>
      </c>
      <c r="E20" s="9" t="s">
        <v>1</v>
      </c>
      <c r="F20" s="10">
        <v>5</v>
      </c>
      <c r="G20" s="16">
        <v>265</v>
      </c>
      <c r="H20" s="20">
        <v>1325</v>
      </c>
    </row>
    <row r="21" spans="1:8" ht="20.25" customHeight="1" x14ac:dyDescent="0.25">
      <c r="A21" s="4">
        <v>12</v>
      </c>
      <c r="B21" s="26" t="s">
        <v>21</v>
      </c>
      <c r="C21" s="8" t="s">
        <v>36</v>
      </c>
      <c r="D21" s="15" t="s">
        <v>37</v>
      </c>
      <c r="E21" s="9" t="s">
        <v>1</v>
      </c>
      <c r="F21" s="10">
        <v>6</v>
      </c>
      <c r="G21" s="20">
        <v>68</v>
      </c>
      <c r="H21" s="20">
        <v>408</v>
      </c>
    </row>
    <row r="22" spans="1:8" ht="16.5" customHeight="1" x14ac:dyDescent="0.25">
      <c r="A22" s="4">
        <v>13</v>
      </c>
      <c r="B22" s="26" t="s">
        <v>21</v>
      </c>
      <c r="C22" s="8" t="s">
        <v>36</v>
      </c>
      <c r="D22" s="15" t="s">
        <v>37</v>
      </c>
      <c r="E22" s="9" t="s">
        <v>1</v>
      </c>
      <c r="F22" s="10">
        <v>2</v>
      </c>
      <c r="G22" s="20">
        <v>238</v>
      </c>
      <c r="H22" s="20">
        <v>476</v>
      </c>
    </row>
    <row r="23" spans="1:8" ht="14.25" customHeight="1" x14ac:dyDescent="0.25">
      <c r="A23" s="4">
        <v>14</v>
      </c>
      <c r="B23" s="26" t="s">
        <v>21</v>
      </c>
      <c r="C23" s="8" t="s">
        <v>38</v>
      </c>
      <c r="D23" s="15" t="s">
        <v>39</v>
      </c>
      <c r="E23" s="9"/>
      <c r="F23" s="10">
        <v>1</v>
      </c>
      <c r="G23" s="20">
        <v>198</v>
      </c>
      <c r="H23" s="20">
        <v>198</v>
      </c>
    </row>
    <row r="24" spans="1:8" ht="15.75" customHeight="1" x14ac:dyDescent="0.25">
      <c r="A24" s="4">
        <v>15</v>
      </c>
      <c r="B24" s="26" t="s">
        <v>21</v>
      </c>
      <c r="C24" s="8" t="s">
        <v>38</v>
      </c>
      <c r="D24" s="15" t="s">
        <v>39</v>
      </c>
      <c r="E24" s="9"/>
      <c r="F24" s="10">
        <v>1</v>
      </c>
      <c r="G24" s="20">
        <v>775</v>
      </c>
      <c r="H24" s="20">
        <v>775</v>
      </c>
    </row>
    <row r="25" spans="1:8" ht="12" customHeight="1" x14ac:dyDescent="0.25">
      <c r="A25" s="4"/>
      <c r="B25" s="54" t="s">
        <v>33</v>
      </c>
      <c r="C25" s="55"/>
      <c r="D25" s="17"/>
      <c r="E25" s="17"/>
      <c r="F25" s="22">
        <f>SUM(F20:F24)</f>
        <v>15</v>
      </c>
      <c r="G25" s="22">
        <f>SUM(G20:G24)</f>
        <v>1544</v>
      </c>
      <c r="H25" s="22">
        <f>SUM(H20:H24)</f>
        <v>3182</v>
      </c>
    </row>
    <row r="26" spans="1:8" ht="17.25" customHeight="1" x14ac:dyDescent="0.25">
      <c r="A26" s="4"/>
      <c r="B26" s="51" t="s">
        <v>12</v>
      </c>
      <c r="C26" s="51"/>
      <c r="D26" s="51"/>
      <c r="E26" s="51"/>
      <c r="F26" s="51"/>
      <c r="G26" s="51"/>
      <c r="H26" s="51"/>
    </row>
    <row r="27" spans="1:8" x14ac:dyDescent="0.25">
      <c r="A27" s="4">
        <v>16</v>
      </c>
      <c r="B27" s="26" t="s">
        <v>40</v>
      </c>
      <c r="C27" s="7" t="s">
        <v>41</v>
      </c>
      <c r="D27" s="9" t="s">
        <v>40</v>
      </c>
      <c r="E27" s="9"/>
      <c r="F27" s="10">
        <v>2</v>
      </c>
      <c r="G27" s="16">
        <v>25.58</v>
      </c>
      <c r="H27" s="16">
        <v>51.16</v>
      </c>
    </row>
    <row r="28" spans="1:8" x14ac:dyDescent="0.25">
      <c r="A28" s="4">
        <v>17</v>
      </c>
      <c r="B28" s="26" t="s">
        <v>40</v>
      </c>
      <c r="C28" s="7" t="s">
        <v>42</v>
      </c>
      <c r="D28" s="9" t="s">
        <v>40</v>
      </c>
      <c r="E28" s="9"/>
      <c r="F28" s="10">
        <v>1</v>
      </c>
      <c r="G28" s="16">
        <v>26.44</v>
      </c>
      <c r="H28" s="16">
        <v>26.44</v>
      </c>
    </row>
    <row r="29" spans="1:8" x14ac:dyDescent="0.25">
      <c r="A29" s="4">
        <v>18</v>
      </c>
      <c r="B29" s="26" t="s">
        <v>40</v>
      </c>
      <c r="C29" s="7" t="s">
        <v>43</v>
      </c>
      <c r="D29" s="9" t="s">
        <v>40</v>
      </c>
      <c r="E29" s="9"/>
      <c r="F29" s="10">
        <v>2</v>
      </c>
      <c r="G29" s="16">
        <v>165.38</v>
      </c>
      <c r="H29" s="16">
        <v>330.76</v>
      </c>
    </row>
    <row r="30" spans="1:8" x14ac:dyDescent="0.25">
      <c r="A30" s="4">
        <v>19</v>
      </c>
      <c r="B30" s="26" t="s">
        <v>40</v>
      </c>
      <c r="C30" s="7" t="s">
        <v>44</v>
      </c>
      <c r="D30" s="9" t="s">
        <v>45</v>
      </c>
      <c r="E30" s="9"/>
      <c r="F30" s="10">
        <v>1</v>
      </c>
      <c r="G30" s="16">
        <v>4025</v>
      </c>
      <c r="H30" s="16">
        <v>4025</v>
      </c>
    </row>
    <row r="31" spans="1:8" x14ac:dyDescent="0.25">
      <c r="A31" s="4">
        <v>20</v>
      </c>
      <c r="B31" s="26" t="s">
        <v>40</v>
      </c>
      <c r="C31" s="7" t="s">
        <v>46</v>
      </c>
      <c r="D31" s="9" t="s">
        <v>40</v>
      </c>
      <c r="E31" s="9"/>
      <c r="F31" s="10">
        <v>4</v>
      </c>
      <c r="G31" s="16">
        <v>127.58</v>
      </c>
      <c r="H31" s="16">
        <v>510.32</v>
      </c>
    </row>
    <row r="32" spans="1:8" x14ac:dyDescent="0.25">
      <c r="A32" s="4">
        <v>21</v>
      </c>
      <c r="B32" s="26" t="s">
        <v>40</v>
      </c>
      <c r="C32" s="7" t="s">
        <v>47</v>
      </c>
      <c r="D32" s="9" t="s">
        <v>40</v>
      </c>
      <c r="E32" s="9"/>
      <c r="F32" s="10">
        <v>1</v>
      </c>
      <c r="G32" s="16">
        <v>149.63</v>
      </c>
      <c r="H32" s="16">
        <v>149.63</v>
      </c>
    </row>
    <row r="33" spans="1:8" x14ac:dyDescent="0.25">
      <c r="A33" s="4">
        <v>22</v>
      </c>
      <c r="B33" s="26" t="s">
        <v>40</v>
      </c>
      <c r="C33" s="7" t="s">
        <v>48</v>
      </c>
      <c r="D33" s="9" t="s">
        <v>40</v>
      </c>
      <c r="E33" s="9" t="s">
        <v>49</v>
      </c>
      <c r="F33" s="10">
        <v>19.2</v>
      </c>
      <c r="G33" s="16">
        <v>125</v>
      </c>
      <c r="H33" s="16">
        <v>2400</v>
      </c>
    </row>
    <row r="34" spans="1:8" x14ac:dyDescent="0.25">
      <c r="A34" s="4">
        <v>23</v>
      </c>
      <c r="B34" s="26" t="s">
        <v>40</v>
      </c>
      <c r="C34" s="7" t="s">
        <v>50</v>
      </c>
      <c r="D34" s="9" t="s">
        <v>40</v>
      </c>
      <c r="E34" s="9"/>
      <c r="F34" s="10">
        <v>2</v>
      </c>
      <c r="G34" s="16">
        <v>38.03</v>
      </c>
      <c r="H34" s="16">
        <v>76.06</v>
      </c>
    </row>
    <row r="35" spans="1:8" x14ac:dyDescent="0.25">
      <c r="A35" s="4">
        <v>24</v>
      </c>
      <c r="B35" s="26" t="s">
        <v>40</v>
      </c>
      <c r="C35" s="7" t="s">
        <v>50</v>
      </c>
      <c r="D35" s="9" t="s">
        <v>40</v>
      </c>
      <c r="E35" s="9"/>
      <c r="F35" s="10">
        <v>2</v>
      </c>
      <c r="G35" s="16">
        <v>63.09</v>
      </c>
      <c r="H35" s="16">
        <v>126.18</v>
      </c>
    </row>
    <row r="36" spans="1:8" x14ac:dyDescent="0.25">
      <c r="A36" s="4">
        <v>25</v>
      </c>
      <c r="B36" s="26" t="s">
        <v>40</v>
      </c>
      <c r="C36" s="7" t="s">
        <v>51</v>
      </c>
      <c r="D36" s="9" t="s">
        <v>40</v>
      </c>
      <c r="E36" s="9"/>
      <c r="F36" s="10">
        <v>1</v>
      </c>
      <c r="G36" s="16">
        <v>21.17</v>
      </c>
      <c r="H36" s="16">
        <v>21.17</v>
      </c>
    </row>
    <row r="37" spans="1:8" x14ac:dyDescent="0.25">
      <c r="A37" s="4">
        <v>26</v>
      </c>
      <c r="B37" s="26" t="s">
        <v>40</v>
      </c>
      <c r="C37" s="7" t="s">
        <v>52</v>
      </c>
      <c r="D37" s="9" t="s">
        <v>40</v>
      </c>
      <c r="E37" s="9"/>
      <c r="F37" s="10">
        <v>1</v>
      </c>
      <c r="G37" s="16">
        <v>33.619999999999997</v>
      </c>
      <c r="H37" s="16">
        <v>33.619999999999997</v>
      </c>
    </row>
    <row r="38" spans="1:8" x14ac:dyDescent="0.25">
      <c r="A38" s="4">
        <v>27</v>
      </c>
      <c r="B38" s="26" t="s">
        <v>40</v>
      </c>
      <c r="C38" s="7" t="s">
        <v>53</v>
      </c>
      <c r="D38" s="9" t="s">
        <v>40</v>
      </c>
      <c r="E38" s="9"/>
      <c r="F38" s="10">
        <v>1</v>
      </c>
      <c r="G38" s="16">
        <v>20.94</v>
      </c>
      <c r="H38" s="16">
        <v>20.94</v>
      </c>
    </row>
    <row r="39" spans="1:8" x14ac:dyDescent="0.25">
      <c r="A39" s="4">
        <v>28</v>
      </c>
      <c r="B39" s="26" t="s">
        <v>40</v>
      </c>
      <c r="C39" s="7" t="s">
        <v>54</v>
      </c>
      <c r="D39" s="9" t="s">
        <v>40</v>
      </c>
      <c r="E39" s="9"/>
      <c r="F39" s="10">
        <v>4</v>
      </c>
      <c r="G39" s="16">
        <v>266.89999999999998</v>
      </c>
      <c r="H39" s="16">
        <v>1067.5999999999999</v>
      </c>
    </row>
    <row r="40" spans="1:8" x14ac:dyDescent="0.25">
      <c r="A40" s="4">
        <v>29</v>
      </c>
      <c r="B40" s="26" t="s">
        <v>40</v>
      </c>
      <c r="C40" s="7" t="s">
        <v>55</v>
      </c>
      <c r="D40" s="9" t="s">
        <v>56</v>
      </c>
      <c r="E40" s="9"/>
      <c r="F40" s="10">
        <v>10</v>
      </c>
      <c r="G40" s="16">
        <v>20.22</v>
      </c>
      <c r="H40" s="16">
        <v>202.2</v>
      </c>
    </row>
    <row r="41" spans="1:8" x14ac:dyDescent="0.25">
      <c r="A41" s="4">
        <v>30</v>
      </c>
      <c r="B41" s="26" t="s">
        <v>40</v>
      </c>
      <c r="C41" s="7" t="s">
        <v>57</v>
      </c>
      <c r="D41" s="9" t="s">
        <v>58</v>
      </c>
      <c r="E41" s="9"/>
      <c r="F41" s="10">
        <v>3</v>
      </c>
      <c r="G41" s="16">
        <v>1397</v>
      </c>
      <c r="H41" s="16">
        <v>4191</v>
      </c>
    </row>
    <row r="42" spans="1:8" x14ac:dyDescent="0.25">
      <c r="A42" s="4">
        <v>31</v>
      </c>
      <c r="B42" s="26" t="s">
        <v>40</v>
      </c>
      <c r="C42" s="7" t="s">
        <v>44</v>
      </c>
      <c r="D42" s="9" t="s">
        <v>45</v>
      </c>
      <c r="E42" s="9"/>
      <c r="F42" s="10">
        <v>2</v>
      </c>
      <c r="G42" s="16">
        <v>4987</v>
      </c>
      <c r="H42" s="16">
        <v>9974</v>
      </c>
    </row>
    <row r="43" spans="1:8" x14ac:dyDescent="0.25">
      <c r="A43" s="4">
        <v>32</v>
      </c>
      <c r="B43" s="26" t="s">
        <v>40</v>
      </c>
      <c r="C43" s="7" t="s">
        <v>59</v>
      </c>
      <c r="D43" s="9" t="s">
        <v>60</v>
      </c>
      <c r="E43" s="9"/>
      <c r="F43" s="10">
        <v>1</v>
      </c>
      <c r="G43" s="16">
        <v>139.19999999999999</v>
      </c>
      <c r="H43" s="16">
        <v>139.19999999999999</v>
      </c>
    </row>
    <row r="44" spans="1:8" x14ac:dyDescent="0.25">
      <c r="A44" s="4">
        <v>33</v>
      </c>
      <c r="B44" s="26" t="s">
        <v>40</v>
      </c>
      <c r="C44" s="7" t="s">
        <v>61</v>
      </c>
      <c r="D44" s="9" t="s">
        <v>62</v>
      </c>
      <c r="E44" s="9"/>
      <c r="F44" s="10">
        <v>1</v>
      </c>
      <c r="G44" s="16">
        <v>171.9</v>
      </c>
      <c r="H44" s="16">
        <v>171.9</v>
      </c>
    </row>
    <row r="45" spans="1:8" x14ac:dyDescent="0.25">
      <c r="A45" s="4">
        <v>34</v>
      </c>
      <c r="B45" s="26" t="s">
        <v>40</v>
      </c>
      <c r="C45" s="7" t="s">
        <v>63</v>
      </c>
      <c r="D45" s="9" t="s">
        <v>64</v>
      </c>
      <c r="E45" s="9" t="s">
        <v>1</v>
      </c>
      <c r="F45" s="10">
        <v>1</v>
      </c>
      <c r="G45" s="16">
        <v>71.58</v>
      </c>
      <c r="H45" s="16">
        <v>71.58</v>
      </c>
    </row>
    <row r="46" spans="1:8" x14ac:dyDescent="0.25">
      <c r="A46" s="4">
        <v>35</v>
      </c>
      <c r="B46" s="26" t="s">
        <v>40</v>
      </c>
      <c r="C46" s="7" t="s">
        <v>65</v>
      </c>
      <c r="D46" s="9" t="s">
        <v>66</v>
      </c>
      <c r="E46" s="9"/>
      <c r="F46" s="10">
        <v>7.0000000000000001E-3</v>
      </c>
      <c r="G46" s="16">
        <v>21500</v>
      </c>
      <c r="H46" s="16">
        <v>150.5</v>
      </c>
    </row>
    <row r="47" spans="1:8" x14ac:dyDescent="0.25">
      <c r="A47" s="4">
        <v>36</v>
      </c>
      <c r="B47" s="26" t="s">
        <v>40</v>
      </c>
      <c r="C47" s="7" t="s">
        <v>67</v>
      </c>
      <c r="D47" s="9" t="s">
        <v>68</v>
      </c>
      <c r="E47" s="9"/>
      <c r="F47" s="10">
        <v>7.0000000000000001E-3</v>
      </c>
      <c r="G47" s="16">
        <v>21420</v>
      </c>
      <c r="H47" s="16">
        <v>149.94</v>
      </c>
    </row>
    <row r="48" spans="1:8" x14ac:dyDescent="0.25">
      <c r="A48" s="4">
        <v>37</v>
      </c>
      <c r="B48" s="26" t="s">
        <v>40</v>
      </c>
      <c r="C48" s="7" t="s">
        <v>67</v>
      </c>
      <c r="D48" s="9" t="s">
        <v>68</v>
      </c>
      <c r="E48" s="9"/>
      <c r="F48" s="10">
        <v>0.05</v>
      </c>
      <c r="G48" s="16">
        <v>21680</v>
      </c>
      <c r="H48" s="16">
        <v>1084</v>
      </c>
    </row>
    <row r="49" spans="1:8" x14ac:dyDescent="0.25">
      <c r="A49" s="4">
        <v>38</v>
      </c>
      <c r="B49" s="26" t="s">
        <v>40</v>
      </c>
      <c r="C49" s="7" t="s">
        <v>69</v>
      </c>
      <c r="D49" s="9" t="s">
        <v>70</v>
      </c>
      <c r="E49" s="9" t="s">
        <v>1</v>
      </c>
      <c r="F49" s="10">
        <v>1</v>
      </c>
      <c r="G49" s="16">
        <v>340.9</v>
      </c>
      <c r="H49" s="16">
        <v>340.9</v>
      </c>
    </row>
    <row r="50" spans="1:8" x14ac:dyDescent="0.25">
      <c r="A50" s="4">
        <v>39</v>
      </c>
      <c r="B50" s="26" t="s">
        <v>40</v>
      </c>
      <c r="C50" s="7" t="s">
        <v>71</v>
      </c>
      <c r="D50" s="9" t="s">
        <v>72</v>
      </c>
      <c r="E50" s="9" t="s">
        <v>1</v>
      </c>
      <c r="F50" s="10">
        <v>1</v>
      </c>
      <c r="G50" s="16">
        <v>115.56</v>
      </c>
      <c r="H50" s="16">
        <v>115.56</v>
      </c>
    </row>
    <row r="51" spans="1:8" x14ac:dyDescent="0.25">
      <c r="A51" s="4">
        <v>40</v>
      </c>
      <c r="B51" s="26" t="s">
        <v>40</v>
      </c>
      <c r="C51" s="7" t="s">
        <v>73</v>
      </c>
      <c r="D51" s="9" t="s">
        <v>74</v>
      </c>
      <c r="E51" s="9"/>
      <c r="F51" s="10">
        <v>12</v>
      </c>
      <c r="G51" s="16">
        <v>88.46</v>
      </c>
      <c r="H51" s="16">
        <v>1061.52</v>
      </c>
    </row>
    <row r="52" spans="1:8" ht="17.25" customHeight="1" x14ac:dyDescent="0.25">
      <c r="A52" s="4">
        <v>41</v>
      </c>
      <c r="B52" s="26" t="s">
        <v>40</v>
      </c>
      <c r="C52" s="7" t="s">
        <v>75</v>
      </c>
      <c r="D52" s="9" t="s">
        <v>76</v>
      </c>
      <c r="E52" s="9" t="s">
        <v>1</v>
      </c>
      <c r="F52" s="10">
        <v>10</v>
      </c>
      <c r="G52" s="16">
        <v>550.76</v>
      </c>
      <c r="H52" s="16">
        <v>5507.6</v>
      </c>
    </row>
    <row r="53" spans="1:8" x14ac:dyDescent="0.25">
      <c r="A53" s="4">
        <v>42</v>
      </c>
      <c r="B53" s="26" t="s">
        <v>40</v>
      </c>
      <c r="C53" s="7" t="s">
        <v>77</v>
      </c>
      <c r="D53" s="9"/>
      <c r="E53" s="9"/>
      <c r="F53" s="10">
        <v>1</v>
      </c>
      <c r="G53" s="16">
        <v>100</v>
      </c>
      <c r="H53" s="16">
        <v>100</v>
      </c>
    </row>
    <row r="54" spans="1:8" x14ac:dyDescent="0.25">
      <c r="A54" s="4">
        <v>43</v>
      </c>
      <c r="B54" s="26" t="s">
        <v>40</v>
      </c>
      <c r="C54" s="7" t="s">
        <v>78</v>
      </c>
      <c r="D54" s="9" t="s">
        <v>79</v>
      </c>
      <c r="E54" s="9" t="s">
        <v>1</v>
      </c>
      <c r="F54" s="10">
        <v>24</v>
      </c>
      <c r="G54" s="16">
        <v>103.12</v>
      </c>
      <c r="H54" s="16">
        <v>2474.88</v>
      </c>
    </row>
    <row r="55" spans="1:8" x14ac:dyDescent="0.25">
      <c r="A55" s="4">
        <v>44</v>
      </c>
      <c r="B55" s="26" t="s">
        <v>40</v>
      </c>
      <c r="C55" s="8" t="s">
        <v>80</v>
      </c>
      <c r="D55" s="9" t="s">
        <v>40</v>
      </c>
      <c r="E55" s="8"/>
      <c r="F55" s="20">
        <v>1</v>
      </c>
      <c r="G55" s="20">
        <v>140</v>
      </c>
      <c r="H55" s="20">
        <v>140</v>
      </c>
    </row>
    <row r="56" spans="1:8" x14ac:dyDescent="0.25">
      <c r="A56" s="4"/>
      <c r="B56" s="56" t="s">
        <v>81</v>
      </c>
      <c r="C56" s="57"/>
      <c r="D56" s="28"/>
      <c r="E56" s="28"/>
      <c r="F56" s="29">
        <f>SUM(F27:F55)</f>
        <v>109.264</v>
      </c>
      <c r="G56" s="32">
        <f>SUM(G27:G55)</f>
        <v>77914.059999999983</v>
      </c>
      <c r="H56" s="29">
        <f t="shared" ref="H56" si="2">SUM(H27:H55)</f>
        <v>34713.660000000003</v>
      </c>
    </row>
    <row r="57" spans="1:8" x14ac:dyDescent="0.25">
      <c r="A57" s="4">
        <v>45</v>
      </c>
      <c r="B57" s="26" t="s">
        <v>21</v>
      </c>
      <c r="C57" s="7" t="s">
        <v>82</v>
      </c>
      <c r="D57" s="9" t="s">
        <v>21</v>
      </c>
      <c r="E57" s="9" t="s">
        <v>1</v>
      </c>
      <c r="F57" s="10">
        <v>2</v>
      </c>
      <c r="G57" s="16">
        <v>220</v>
      </c>
      <c r="H57" s="16">
        <v>440</v>
      </c>
    </row>
    <row r="58" spans="1:8" x14ac:dyDescent="0.25">
      <c r="A58" s="4">
        <v>46</v>
      </c>
      <c r="B58" s="26" t="s">
        <v>21</v>
      </c>
      <c r="C58" s="7" t="s">
        <v>82</v>
      </c>
      <c r="D58" s="9" t="s">
        <v>21</v>
      </c>
      <c r="E58" s="9" t="s">
        <v>1</v>
      </c>
      <c r="F58" s="10">
        <v>1</v>
      </c>
      <c r="G58" s="16">
        <v>220</v>
      </c>
      <c r="H58" s="16">
        <v>220</v>
      </c>
    </row>
    <row r="59" spans="1:8" x14ac:dyDescent="0.25">
      <c r="A59" s="4">
        <v>47</v>
      </c>
      <c r="B59" s="26" t="s">
        <v>21</v>
      </c>
      <c r="C59" s="7" t="s">
        <v>83</v>
      </c>
      <c r="D59" s="9" t="s">
        <v>21</v>
      </c>
      <c r="E59" s="9" t="s">
        <v>1</v>
      </c>
      <c r="F59" s="10">
        <v>1</v>
      </c>
      <c r="G59" s="16">
        <v>220</v>
      </c>
      <c r="H59" s="16">
        <v>220</v>
      </c>
    </row>
    <row r="60" spans="1:8" x14ac:dyDescent="0.25">
      <c r="A60" s="4">
        <v>48</v>
      </c>
      <c r="B60" s="26" t="s">
        <v>21</v>
      </c>
      <c r="C60" s="7" t="s">
        <v>84</v>
      </c>
      <c r="D60" s="9" t="s">
        <v>21</v>
      </c>
      <c r="E60" s="9" t="s">
        <v>1</v>
      </c>
      <c r="F60" s="10">
        <v>2</v>
      </c>
      <c r="G60" s="16">
        <v>400</v>
      </c>
      <c r="H60" s="16">
        <v>800</v>
      </c>
    </row>
    <row r="61" spans="1:8" x14ac:dyDescent="0.25">
      <c r="A61" s="4">
        <v>49</v>
      </c>
      <c r="B61" s="26" t="s">
        <v>21</v>
      </c>
      <c r="C61" s="7" t="s">
        <v>84</v>
      </c>
      <c r="D61" s="9" t="s">
        <v>21</v>
      </c>
      <c r="E61" s="9" t="s">
        <v>1</v>
      </c>
      <c r="F61" s="10">
        <v>1</v>
      </c>
      <c r="G61" s="16">
        <v>400</v>
      </c>
      <c r="H61" s="16">
        <v>400</v>
      </c>
    </row>
    <row r="62" spans="1:8" x14ac:dyDescent="0.25">
      <c r="A62" s="4">
        <v>50</v>
      </c>
      <c r="B62" s="26" t="s">
        <v>21</v>
      </c>
      <c r="C62" s="7" t="s">
        <v>85</v>
      </c>
      <c r="D62" s="9" t="s">
        <v>21</v>
      </c>
      <c r="E62" s="9" t="s">
        <v>1</v>
      </c>
      <c r="F62" s="10">
        <v>3</v>
      </c>
      <c r="G62" s="16">
        <v>250</v>
      </c>
      <c r="H62" s="16">
        <v>750</v>
      </c>
    </row>
    <row r="63" spans="1:8" x14ac:dyDescent="0.25">
      <c r="A63" s="4">
        <v>51</v>
      </c>
      <c r="B63" s="26" t="s">
        <v>21</v>
      </c>
      <c r="C63" s="7" t="s">
        <v>85</v>
      </c>
      <c r="D63" s="9" t="s">
        <v>21</v>
      </c>
      <c r="E63" s="9" t="s">
        <v>1</v>
      </c>
      <c r="F63" s="10">
        <v>1</v>
      </c>
      <c r="G63" s="16">
        <v>260</v>
      </c>
      <c r="H63" s="16">
        <v>260</v>
      </c>
    </row>
    <row r="64" spans="1:8" x14ac:dyDescent="0.25">
      <c r="A64" s="4">
        <v>52</v>
      </c>
      <c r="B64" s="26" t="s">
        <v>21</v>
      </c>
      <c r="C64" s="7" t="s">
        <v>85</v>
      </c>
      <c r="D64" s="9" t="s">
        <v>21</v>
      </c>
      <c r="E64" s="9" t="s">
        <v>1</v>
      </c>
      <c r="F64" s="10">
        <v>1</v>
      </c>
      <c r="G64" s="16">
        <v>250</v>
      </c>
      <c r="H64" s="16">
        <v>250</v>
      </c>
    </row>
    <row r="65" spans="1:8" x14ac:dyDescent="0.25">
      <c r="A65" s="4">
        <v>53</v>
      </c>
      <c r="B65" s="26" t="s">
        <v>21</v>
      </c>
      <c r="C65" s="7" t="s">
        <v>86</v>
      </c>
      <c r="D65" s="9" t="s">
        <v>21</v>
      </c>
      <c r="E65" s="9" t="s">
        <v>1</v>
      </c>
      <c r="F65" s="10">
        <v>2</v>
      </c>
      <c r="G65" s="16">
        <v>45</v>
      </c>
      <c r="H65" s="16">
        <v>90</v>
      </c>
    </row>
    <row r="66" spans="1:8" x14ac:dyDescent="0.25">
      <c r="A66" s="4">
        <v>54</v>
      </c>
      <c r="B66" s="26" t="s">
        <v>21</v>
      </c>
      <c r="C66" s="7" t="s">
        <v>87</v>
      </c>
      <c r="D66" s="9"/>
      <c r="E66" s="9" t="s">
        <v>1</v>
      </c>
      <c r="F66" s="10">
        <v>1</v>
      </c>
      <c r="G66" s="16">
        <v>3159</v>
      </c>
      <c r="H66" s="16">
        <v>3159</v>
      </c>
    </row>
    <row r="67" spans="1:8" x14ac:dyDescent="0.25">
      <c r="A67" s="4">
        <v>55</v>
      </c>
      <c r="B67" s="26" t="s">
        <v>21</v>
      </c>
      <c r="C67" s="7" t="s">
        <v>87</v>
      </c>
      <c r="D67" s="9"/>
      <c r="E67" s="9" t="s">
        <v>1</v>
      </c>
      <c r="F67" s="10">
        <v>1</v>
      </c>
      <c r="G67" s="16">
        <v>2860</v>
      </c>
      <c r="H67" s="16">
        <v>2860</v>
      </c>
    </row>
    <row r="68" spans="1:8" x14ac:dyDescent="0.25">
      <c r="A68" s="4">
        <v>56</v>
      </c>
      <c r="B68" s="26" t="s">
        <v>21</v>
      </c>
      <c r="C68" s="7" t="s">
        <v>88</v>
      </c>
      <c r="D68" s="9" t="s">
        <v>89</v>
      </c>
      <c r="E68" s="9" t="s">
        <v>1</v>
      </c>
      <c r="F68" s="10">
        <v>2</v>
      </c>
      <c r="G68" s="16">
        <v>770</v>
      </c>
      <c r="H68" s="16">
        <v>1540</v>
      </c>
    </row>
    <row r="69" spans="1:8" x14ac:dyDescent="0.25">
      <c r="A69" s="4"/>
      <c r="B69" s="56" t="s">
        <v>33</v>
      </c>
      <c r="C69" s="57"/>
      <c r="D69" s="30"/>
      <c r="E69" s="30"/>
      <c r="F69" s="28">
        <f>SUM(F57:F68)</f>
        <v>18</v>
      </c>
      <c r="G69" s="31">
        <f t="shared" ref="G69:H69" si="3">SUM(G57:G68)</f>
        <v>9054</v>
      </c>
      <c r="H69" s="31">
        <f t="shared" si="3"/>
        <v>10989</v>
      </c>
    </row>
    <row r="70" spans="1:8" ht="18.75" x14ac:dyDescent="0.25">
      <c r="A70" s="40"/>
      <c r="B70" s="44" t="s">
        <v>90</v>
      </c>
      <c r="C70" s="45"/>
      <c r="D70" s="41"/>
      <c r="E70" s="41"/>
      <c r="F70" s="42"/>
      <c r="G70" s="42"/>
      <c r="H70" s="42">
        <f>H8+H11+H18+H25+H56+H69</f>
        <v>84777.08</v>
      </c>
    </row>
  </sheetData>
  <mergeCells count="13">
    <mergeCell ref="C1:H1"/>
    <mergeCell ref="B70:C70"/>
    <mergeCell ref="B11:C11"/>
    <mergeCell ref="B18:C18"/>
    <mergeCell ref="C5:H5"/>
    <mergeCell ref="C2:H2"/>
    <mergeCell ref="B9:H9"/>
    <mergeCell ref="B8:C8"/>
    <mergeCell ref="B25:C25"/>
    <mergeCell ref="B56:C56"/>
    <mergeCell ref="B69:C69"/>
    <mergeCell ref="B19:H19"/>
    <mergeCell ref="B26:H26"/>
  </mergeCells>
  <pageMargins left="0.39370078740157483" right="0.31496062992125984" top="0.51181102362204722" bottom="0.39370078740157483" header="0.53543307086614178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1514 Запаси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2021-04-16T10:53:56Z</cp:lastPrinted>
  <dcterms:created xsi:type="dcterms:W3CDTF">2021-04-09T10:57:07Z</dcterms:created>
  <dcterms:modified xsi:type="dcterms:W3CDTF">2021-04-19T12:24:59Z</dcterms:modified>
</cp:coreProperties>
</file>