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1760"/>
  </bookViews>
  <sheets>
    <sheet name="Майно БК Прилуцьке" sheetId="6" r:id="rId1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0">'Майно БК Прилуцьке'!$9:$9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14210" fullCalcOnLoad="1" refMode="R1C1"/>
</workbook>
</file>

<file path=xl/calcChain.xml><?xml version="1.0" encoding="utf-8"?>
<calcChain xmlns="http://schemas.openxmlformats.org/spreadsheetml/2006/main">
  <c r="L76" i="6"/>
  <c r="M76"/>
  <c r="N76"/>
  <c r="O76"/>
  <c r="P76"/>
  <c r="Q76"/>
  <c r="L11"/>
  <c r="F12"/>
  <c r="M11"/>
  <c r="G12"/>
  <c r="N11"/>
  <c r="O11"/>
  <c r="P11"/>
  <c r="H12"/>
  <c r="Q11"/>
  <c r="I12"/>
  <c r="L14"/>
  <c r="M14"/>
  <c r="N14"/>
  <c r="O14"/>
  <c r="P14"/>
  <c r="Q14"/>
  <c r="L15"/>
  <c r="M15"/>
  <c r="N15"/>
  <c r="O15"/>
  <c r="P15"/>
  <c r="Q15"/>
  <c r="L16"/>
  <c r="M16"/>
  <c r="N16"/>
  <c r="O16"/>
  <c r="P16"/>
  <c r="Q16"/>
  <c r="L17"/>
  <c r="M17"/>
  <c r="N17"/>
  <c r="O17"/>
  <c r="P17"/>
  <c r="Q17"/>
  <c r="L18"/>
  <c r="M18"/>
  <c r="N18"/>
  <c r="O18"/>
  <c r="P18"/>
  <c r="Q18"/>
  <c r="L19"/>
  <c r="M19"/>
  <c r="N19"/>
  <c r="O19"/>
  <c r="P19"/>
  <c r="Q19"/>
  <c r="L20"/>
  <c r="M20"/>
  <c r="N20"/>
  <c r="O20"/>
  <c r="P20"/>
  <c r="Q20"/>
  <c r="L21"/>
  <c r="M21"/>
  <c r="N21"/>
  <c r="O21"/>
  <c r="P21"/>
  <c r="Q21"/>
  <c r="L22"/>
  <c r="M22"/>
  <c r="N22"/>
  <c r="O22"/>
  <c r="P22"/>
  <c r="Q22"/>
  <c r="L25"/>
  <c r="M25"/>
  <c r="N25"/>
  <c r="O25"/>
  <c r="P25"/>
  <c r="Q25"/>
  <c r="L26"/>
  <c r="M26"/>
  <c r="N26"/>
  <c r="O26"/>
  <c r="P26"/>
  <c r="Q26"/>
  <c r="L27"/>
  <c r="M27"/>
  <c r="N27"/>
  <c r="O27"/>
  <c r="P27"/>
  <c r="Q27"/>
  <c r="L30"/>
  <c r="M30"/>
  <c r="N30"/>
  <c r="O30"/>
  <c r="P30"/>
  <c r="Q30"/>
  <c r="L31"/>
  <c r="M31"/>
  <c r="N31"/>
  <c r="O31"/>
  <c r="P31"/>
  <c r="Q31"/>
  <c r="L34"/>
  <c r="M34"/>
  <c r="N34"/>
  <c r="O34"/>
  <c r="P34"/>
  <c r="Q34"/>
  <c r="L35"/>
  <c r="M35"/>
  <c r="N35"/>
  <c r="O35"/>
  <c r="P35"/>
  <c r="Q35"/>
  <c r="L36"/>
  <c r="M36"/>
  <c r="N36"/>
  <c r="O36"/>
  <c r="P36"/>
  <c r="Q36"/>
  <c r="L37"/>
  <c r="M37"/>
  <c r="N37"/>
  <c r="O37"/>
  <c r="P37"/>
  <c r="Q37"/>
  <c r="L38"/>
  <c r="M38"/>
  <c r="N38"/>
  <c r="O38"/>
  <c r="P38"/>
  <c r="Q38"/>
  <c r="L39"/>
  <c r="M39"/>
  <c r="N39"/>
  <c r="O39"/>
  <c r="P39"/>
  <c r="Q39"/>
  <c r="L40"/>
  <c r="M40"/>
  <c r="N40"/>
  <c r="O40"/>
  <c r="P40"/>
  <c r="Q40"/>
  <c r="L41"/>
  <c r="M41"/>
  <c r="N41"/>
  <c r="O41"/>
  <c r="P41"/>
  <c r="Q41"/>
  <c r="L42"/>
  <c r="M42"/>
  <c r="N42"/>
  <c r="O42"/>
  <c r="P42"/>
  <c r="Q42"/>
  <c r="L43"/>
  <c r="M43"/>
  <c r="N43"/>
  <c r="O43"/>
  <c r="P43"/>
  <c r="Q43"/>
  <c r="L44"/>
  <c r="M44"/>
  <c r="N44"/>
  <c r="O44"/>
  <c r="P44"/>
  <c r="Q44"/>
  <c r="L45"/>
  <c r="M45"/>
  <c r="N45"/>
  <c r="O45"/>
  <c r="P45"/>
  <c r="Q45"/>
  <c r="L46"/>
  <c r="M46"/>
  <c r="N46"/>
  <c r="O46"/>
  <c r="P46"/>
  <c r="Q46"/>
  <c r="L47"/>
  <c r="M47"/>
  <c r="N47"/>
  <c r="O47"/>
  <c r="P47"/>
  <c r="Q47"/>
  <c r="L48"/>
  <c r="M48"/>
  <c r="N48"/>
  <c r="O48"/>
  <c r="P48"/>
  <c r="Q48"/>
  <c r="L49"/>
  <c r="M49"/>
  <c r="N49"/>
  <c r="O49"/>
  <c r="P49"/>
  <c r="Q49"/>
  <c r="L50"/>
  <c r="M50"/>
  <c r="N50"/>
  <c r="O50"/>
  <c r="P50"/>
  <c r="Q50"/>
  <c r="L51"/>
  <c r="M51"/>
  <c r="N51"/>
  <c r="O51"/>
  <c r="P51"/>
  <c r="Q51"/>
  <c r="L52"/>
  <c r="M52"/>
  <c r="N52"/>
  <c r="O52"/>
  <c r="P52"/>
  <c r="Q52"/>
  <c r="L53"/>
  <c r="M53"/>
  <c r="N53"/>
  <c r="O53"/>
  <c r="P53"/>
  <c r="Q53"/>
  <c r="L54"/>
  <c r="M54"/>
  <c r="N54"/>
  <c r="O54"/>
  <c r="P54"/>
  <c r="Q54"/>
  <c r="L55"/>
  <c r="M55"/>
  <c r="N55"/>
  <c r="O55"/>
  <c r="P55"/>
  <c r="Q55"/>
  <c r="L56"/>
  <c r="M56"/>
  <c r="N56"/>
  <c r="O56"/>
  <c r="P56"/>
  <c r="Q56"/>
  <c r="L57"/>
  <c r="M57"/>
  <c r="N57"/>
  <c r="O57"/>
  <c r="P57"/>
  <c r="Q57"/>
  <c r="L58"/>
  <c r="M58"/>
  <c r="N58"/>
  <c r="O58"/>
  <c r="P58"/>
  <c r="Q58"/>
  <c r="L59"/>
  <c r="M59"/>
  <c r="N59"/>
  <c r="O59"/>
  <c r="P59"/>
  <c r="Q59"/>
  <c r="L60"/>
  <c r="M60"/>
  <c r="N60"/>
  <c r="O60"/>
  <c r="P60"/>
  <c r="Q60"/>
  <c r="L61"/>
  <c r="M61"/>
  <c r="N61"/>
  <c r="O61"/>
  <c r="P61"/>
  <c r="Q61"/>
  <c r="L62"/>
  <c r="M62"/>
  <c r="N62"/>
  <c r="O62"/>
  <c r="P62"/>
  <c r="Q62"/>
  <c r="L63"/>
  <c r="M63"/>
  <c r="N63"/>
  <c r="O63"/>
  <c r="P63"/>
  <c r="Q63"/>
  <c r="L64"/>
  <c r="M64"/>
  <c r="N64"/>
  <c r="O64"/>
  <c r="P64"/>
  <c r="Q64"/>
  <c r="L65"/>
  <c r="M65"/>
  <c r="N65"/>
  <c r="O65"/>
  <c r="P65"/>
  <c r="Q65"/>
  <c r="L66"/>
  <c r="M66"/>
  <c r="N66"/>
  <c r="O66"/>
  <c r="P66"/>
  <c r="Q66"/>
  <c r="L67"/>
  <c r="M67"/>
  <c r="N67"/>
  <c r="O67"/>
  <c r="P67"/>
  <c r="Q67"/>
  <c r="L68"/>
  <c r="M68"/>
  <c r="N68"/>
  <c r="O68"/>
  <c r="P68"/>
  <c r="Q68"/>
  <c r="L69"/>
  <c r="M69"/>
  <c r="N69"/>
  <c r="O69"/>
  <c r="P69"/>
  <c r="Q69"/>
  <c r="L70"/>
  <c r="M70"/>
  <c r="N70"/>
  <c r="O70"/>
  <c r="P70"/>
  <c r="Q70"/>
  <c r="L73"/>
  <c r="M73"/>
  <c r="N73"/>
  <c r="O73"/>
  <c r="P73"/>
  <c r="Q73"/>
  <c r="L74"/>
  <c r="M74"/>
  <c r="N74"/>
  <c r="O74"/>
  <c r="P74"/>
  <c r="Q74"/>
  <c r="L75"/>
  <c r="M75"/>
  <c r="N75"/>
  <c r="O75"/>
  <c r="P75"/>
  <c r="Q75"/>
  <c r="L77"/>
  <c r="M77"/>
  <c r="N77"/>
  <c r="O77"/>
  <c r="P77"/>
  <c r="Q77"/>
  <c r="L78"/>
  <c r="M78"/>
  <c r="N78"/>
  <c r="O78"/>
  <c r="P78"/>
  <c r="Q78"/>
  <c r="L79"/>
  <c r="M79"/>
  <c r="N79"/>
  <c r="O79"/>
  <c r="P79"/>
  <c r="Q79"/>
  <c r="L80"/>
  <c r="M80"/>
  <c r="N80"/>
  <c r="O80"/>
  <c r="P80"/>
  <c r="Q80"/>
  <c r="L83"/>
  <c r="M83"/>
  <c r="N83"/>
  <c r="O83"/>
  <c r="P83"/>
  <c r="Q83"/>
  <c r="L84"/>
  <c r="M84"/>
  <c r="N84"/>
  <c r="O84"/>
  <c r="P84"/>
  <c r="Q84"/>
  <c r="F23"/>
  <c r="I81"/>
  <c r="I32"/>
  <c r="G32"/>
  <c r="F81"/>
  <c r="I85"/>
  <c r="G85"/>
  <c r="H85"/>
  <c r="F85"/>
  <c r="G86"/>
  <c r="H71"/>
  <c r="H23"/>
  <c r="G81"/>
  <c r="I71"/>
  <c r="G71"/>
  <c r="H81"/>
  <c r="F86"/>
  <c r="F71"/>
  <c r="H32"/>
  <c r="F32"/>
  <c r="H28"/>
  <c r="F28"/>
  <c r="I23"/>
  <c r="G23"/>
  <c r="H86"/>
  <c r="I86"/>
  <c r="I28"/>
  <c r="G28"/>
</calcChain>
</file>

<file path=xl/sharedStrings.xml><?xml version="1.0" encoding="utf-8"?>
<sst xmlns="http://schemas.openxmlformats.org/spreadsheetml/2006/main" count="315" uniqueCount="153">
  <si>
    <t>№ з/п</t>
  </si>
  <si>
    <t>кількість</t>
  </si>
  <si>
    <t xml:space="preserve">Найменування,
стисла характеристика та призначення 
об’єкта
</t>
  </si>
  <si>
    <t>первісна (переоцінена) вартість</t>
  </si>
  <si>
    <t xml:space="preserve">сума зносу
(накопиченої амортизації)
</t>
  </si>
  <si>
    <t>строк корисного використання</t>
  </si>
  <si>
    <t>Х</t>
  </si>
  <si>
    <t>Один. вимір.</t>
  </si>
  <si>
    <t/>
  </si>
  <si>
    <t xml:space="preserve">01.04.2020                                                                                                                                                                                                                                                 </t>
  </si>
  <si>
    <t>10131001</t>
  </si>
  <si>
    <t>шт.</t>
  </si>
  <si>
    <t>1014480467</t>
  </si>
  <si>
    <t>шт</t>
  </si>
  <si>
    <t>1014480468</t>
  </si>
  <si>
    <t>1014480464</t>
  </si>
  <si>
    <t>1014480469</t>
  </si>
  <si>
    <t>1014480465</t>
  </si>
  <si>
    <t>1014480463</t>
  </si>
  <si>
    <t>1014480466</t>
  </si>
  <si>
    <t>1014480471</t>
  </si>
  <si>
    <t>1014480475</t>
  </si>
  <si>
    <t xml:space="preserve">Cтіл полірований
ціна: </t>
  </si>
  <si>
    <t xml:space="preserve"> </t>
  </si>
  <si>
    <t>1016680477</t>
  </si>
  <si>
    <t>1016680478</t>
  </si>
  <si>
    <t>1018680480</t>
  </si>
  <si>
    <t>1018680479</t>
  </si>
  <si>
    <t xml:space="preserve">05.05.2020 </t>
  </si>
  <si>
    <t>111301068</t>
  </si>
  <si>
    <t>111301062</t>
  </si>
  <si>
    <t>111301031</t>
  </si>
  <si>
    <t>111301026</t>
  </si>
  <si>
    <t>111301052</t>
  </si>
  <si>
    <t>111301043</t>
  </si>
  <si>
    <t>111301029</t>
  </si>
  <si>
    <t>111301048</t>
  </si>
  <si>
    <t>111301032</t>
  </si>
  <si>
    <t>111301051</t>
  </si>
  <si>
    <t>111301053</t>
  </si>
  <si>
    <t>111301064</t>
  </si>
  <si>
    <t>111301060</t>
  </si>
  <si>
    <t>111301059</t>
  </si>
  <si>
    <t>111301061</t>
  </si>
  <si>
    <t>111301056</t>
  </si>
  <si>
    <t>111301058</t>
  </si>
  <si>
    <t>111301057</t>
  </si>
  <si>
    <t>111301055</t>
  </si>
  <si>
    <t>111301054</t>
  </si>
  <si>
    <t>111301067</t>
  </si>
  <si>
    <t>111301039</t>
  </si>
  <si>
    <t>111301045</t>
  </si>
  <si>
    <t>111301044</t>
  </si>
  <si>
    <t>111301047</t>
  </si>
  <si>
    <t>111301042</t>
  </si>
  <si>
    <t>111301041</t>
  </si>
  <si>
    <t>111301025</t>
  </si>
  <si>
    <t>111301040</t>
  </si>
  <si>
    <t>111301028</t>
  </si>
  <si>
    <t>111301066</t>
  </si>
  <si>
    <t>пар</t>
  </si>
  <si>
    <t>111301065</t>
  </si>
  <si>
    <t>111301038</t>
  </si>
  <si>
    <t>111301050</t>
  </si>
  <si>
    <t>к-т</t>
  </si>
  <si>
    <t>111301036</t>
  </si>
  <si>
    <t>111301037</t>
  </si>
  <si>
    <t>111301063</t>
  </si>
  <si>
    <t>Разом за рахунком 1812</t>
  </si>
  <si>
    <t>Габардин тканина
ціна: 12,8600</t>
  </si>
  <si>
    <t>м</t>
  </si>
  <si>
    <t>Інвентарний номер</t>
  </si>
  <si>
    <t xml:space="preserve">балансова(залишкова) вартість </t>
  </si>
  <si>
    <t>Рахунок 1812</t>
  </si>
  <si>
    <t xml:space="preserve">Разом </t>
  </si>
  <si>
    <t xml:space="preserve">Рік
випуску (будівництва)
чи дата придбання 
(введення в експлуатацію)
</t>
  </si>
  <si>
    <t>Приміщення будинку культури с. Прилуцьке
ціна: 630652,00</t>
  </si>
  <si>
    <t>Колонки АС ВЕТА-4215ТА
ціна: 2320,00</t>
  </si>
  <si>
    <t>Комплект мультімедійного обладнання
ціна: 8395,00</t>
  </si>
  <si>
    <t>Лазер FANTASY
ціна: 1533,00</t>
  </si>
  <si>
    <t>Ноутбук
ціна: 5219,00</t>
  </si>
  <si>
    <t>Підсилювач CF-700-8
ціна: 2365,00</t>
  </si>
  <si>
    <t>Прилад дискотечний Roller-Scan H--250
ціна: 1495,20</t>
  </si>
  <si>
    <t>Пульт "Ямаха"
ціна: 2250,00</t>
  </si>
  <si>
    <t>Пульт мікшерний
ціна: 2030,00</t>
  </si>
  <si>
    <t>Світловий приладTVISCAN
ціна: 2992,50</t>
  </si>
  <si>
    <t>Cтіл тенісний
ціна: 1100,00</t>
  </si>
  <si>
    <t>Стіновий набір
ціна: 6000,00</t>
  </si>
  <si>
    <t>Пояси
ціна: 163,00</t>
  </si>
  <si>
    <t>Сценічні плахти
ціна: 356,00</t>
  </si>
  <si>
    <t>Блузки жіночі
ціна: 183,33</t>
  </si>
  <si>
    <t>Вiночки українські
ціна: 35,00</t>
  </si>
  <si>
    <t>Електрорадіатори
ціна: 475,33</t>
  </si>
  <si>
    <t>Картина рублена
ціна: 20,50</t>
  </si>
  <si>
    <t>Кокошники
ціна: 4,50</t>
  </si>
  <si>
    <t>Крісло BOSS KD TILT P264(CN)ECO-30
ціна: 1875,60</t>
  </si>
  <si>
    <t>Лампа - факел
ціна: 72,00</t>
  </si>
  <si>
    <t>Мікрофон
ціна: 332,00</t>
  </si>
  <si>
    <t>Мікрофон концертний
ціна: 226,00</t>
  </si>
  <si>
    <t>Плахта
ціна: 180,00</t>
  </si>
  <si>
    <t>Пояс жіночий
ціна: 7,50</t>
  </si>
  <si>
    <t>Сорочки жіночі зелені
ціна: 72,25</t>
  </si>
  <si>
    <t>Сорочки жіночі червоні
ціна: 100,50</t>
  </si>
  <si>
    <t>Двері металеві
ціна: 541,00</t>
  </si>
  <si>
    <t>Чайник
ціна: 349,00</t>
  </si>
  <si>
    <t>Тример для косіння
ціна: 2200,00</t>
  </si>
  <si>
    <t>Сапка нерж.
ціна: 150,00</t>
  </si>
  <si>
    <t>Полотер 8111 мікрофібра
ціна: 134,00</t>
  </si>
  <si>
    <t>Граблі пластм.
ціна: 140,00</t>
  </si>
  <si>
    <t xml:space="preserve"> Смітники
ціна: 100,00</t>
  </si>
  <si>
    <t xml:space="preserve"> Лопата штикова/в/
ціна: 150,00</t>
  </si>
  <si>
    <t xml:space="preserve"> Лопата снігова
ціна: 150,00</t>
  </si>
  <si>
    <t>Штани чоловiчi
ціна: 48,75</t>
  </si>
  <si>
    <t>Шнури міні
ціна: 56,00</t>
  </si>
  <si>
    <t>Шнури акустичні
ціна: 252,00</t>
  </si>
  <si>
    <t>Шнур комутацiйний
ціна: 465,00</t>
  </si>
  <si>
    <t>Шнур УАСК-УАСК
ціна: 38,00</t>
  </si>
  <si>
    <t>Чоботи чоловічі
ціна: 340,00</t>
  </si>
  <si>
    <t>Туфлi жiночi
ціна: 200,00</t>
  </si>
  <si>
    <t>Трибуна - VIP
ціна: 11,00</t>
  </si>
  <si>
    <t>Стробоскоп
ціна: 600,00</t>
  </si>
  <si>
    <t>Столи
ціна: 46,00</t>
  </si>
  <si>
    <t>Стiлець Viisitor сірий
ціна: 110,67</t>
  </si>
  <si>
    <t>Стiлець ISO blask сірий
ціна: 440,22</t>
  </si>
  <si>
    <t>Стiл письмовий "
ціна: 340,00</t>
  </si>
  <si>
    <t>Стiл офісний
ціна: 2500,00</t>
  </si>
  <si>
    <t>Стiл для паперів
ціна: 2500,00</t>
  </si>
  <si>
    <t>Стiйка для мiкрофонна
ціна: 165,00</t>
  </si>
  <si>
    <t>Спідниці клітчасті
ціна: 143,33</t>
  </si>
  <si>
    <t>Спiдниця синя
ціна: 46,00</t>
  </si>
  <si>
    <t>Спiдниця зелена
ціна: 31,50</t>
  </si>
  <si>
    <t>Сорочки чоловiчi червоні
ціна: 143,75</t>
  </si>
  <si>
    <t>Сорочки чоловiчi сині
ціна: 38,75</t>
  </si>
  <si>
    <t>Сорочки чоловiчi зелені
ціна: 98,86</t>
  </si>
  <si>
    <t>Сорочки жіночi сині
ціна: 46,25</t>
  </si>
  <si>
    <t>Пояси чоловічі
ціна: 21,67</t>
  </si>
  <si>
    <t>Секретар міської ради</t>
  </si>
  <si>
    <t>Рахунок 1013</t>
  </si>
  <si>
    <t>Рахунок 1014</t>
  </si>
  <si>
    <t>Разом за рахунком 1013</t>
  </si>
  <si>
    <t>Разом за рахунком 1014</t>
  </si>
  <si>
    <t>Рахунок 1016</t>
  </si>
  <si>
    <t>Разом за рахунком 1016</t>
  </si>
  <si>
    <t>Рахунок 1018</t>
  </si>
  <si>
    <t>Разом за рахунком 1018</t>
  </si>
  <si>
    <t>Рахунок 1113</t>
  </si>
  <si>
    <t>Разом за рахунком 1113</t>
  </si>
  <si>
    <t xml:space="preserve">Додаток
</t>
  </si>
  <si>
    <t>від____________№_______</t>
  </si>
  <si>
    <t>Реєстр майна Прилуцького будинку культури</t>
  </si>
  <si>
    <t>Юрій БЕЗПЯТКО</t>
  </si>
  <si>
    <t>Гнатів 723 436</t>
  </si>
  <si>
    <t>до рішення міської ради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</si>
</sst>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top" wrapText="1"/>
    </xf>
    <xf numFmtId="164" fontId="1" fillId="0" borderId="1" xfId="0" quotePrefix="1" applyNumberFormat="1" applyFont="1" applyBorder="1" applyAlignment="1">
      <alignment vertical="top"/>
    </xf>
    <xf numFmtId="1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" fontId="1" fillId="0" borderId="1" xfId="0" quotePrefix="1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164" fontId="1" fillId="0" borderId="3" xfId="0" applyNumberFormat="1" applyFont="1" applyBorder="1" applyAlignment="1">
      <alignment vertical="top"/>
    </xf>
    <xf numFmtId="0" fontId="1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2" fontId="1" fillId="0" borderId="1" xfId="0" quotePrefix="1" applyNumberFormat="1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1"/>
  <sheetViews>
    <sheetView showGridLines="0" tabSelected="1" topLeftCell="A76" zoomScaleNormal="100" workbookViewId="0">
      <selection activeCell="G2" sqref="G2"/>
    </sheetView>
  </sheetViews>
  <sheetFormatPr defaultRowHeight="12.75" customHeight="1"/>
  <cols>
    <col min="1" max="1" width="5.7109375" style="1" customWidth="1"/>
    <col min="2" max="2" width="21.7109375" style="1" customWidth="1"/>
    <col min="3" max="3" width="13.140625" style="1" customWidth="1"/>
    <col min="4" max="4" width="10.42578125" style="1" customWidth="1"/>
    <col min="5" max="5" width="7.5703125" style="1" customWidth="1"/>
    <col min="6" max="6" width="5.7109375" style="1" bestFit="1" customWidth="1"/>
    <col min="7" max="7" width="11.5703125" style="1" customWidth="1"/>
    <col min="8" max="8" width="9.28515625" style="1" customWidth="1"/>
    <col min="9" max="9" width="9" style="1" customWidth="1"/>
    <col min="10" max="10" width="7" style="1" customWidth="1"/>
    <col min="11" max="19" width="9.140625" style="1" hidden="1" customWidth="1"/>
    <col min="20" max="16384" width="9.140625" style="1"/>
  </cols>
  <sheetData>
    <row r="1" spans="1:20" ht="16.5" customHeight="1">
      <c r="G1" s="25" t="s">
        <v>147</v>
      </c>
    </row>
    <row r="2" spans="1:20" ht="12.75" customHeight="1">
      <c r="G2" s="26" t="s">
        <v>152</v>
      </c>
    </row>
    <row r="3" spans="1:20" ht="16.5">
      <c r="A3" s="2"/>
      <c r="G3" s="26" t="s">
        <v>148</v>
      </c>
    </row>
    <row r="4" spans="1:20" ht="15.75">
      <c r="A4" s="2"/>
    </row>
    <row r="5" spans="1:20" ht="16.5">
      <c r="A5" s="2"/>
      <c r="C5" s="26" t="s">
        <v>149</v>
      </c>
    </row>
    <row r="6" spans="1:20" ht="15.75">
      <c r="A6" s="2"/>
    </row>
    <row r="7" spans="1:20" ht="36.75" customHeight="1">
      <c r="A7" s="29" t="s">
        <v>0</v>
      </c>
      <c r="B7" s="29" t="s">
        <v>2</v>
      </c>
      <c r="C7" s="29" t="s">
        <v>75</v>
      </c>
      <c r="D7" s="28" t="s">
        <v>71</v>
      </c>
      <c r="E7" s="29" t="s">
        <v>7</v>
      </c>
      <c r="F7" s="28" t="s">
        <v>1</v>
      </c>
      <c r="G7" s="28" t="s">
        <v>3</v>
      </c>
      <c r="H7" s="28" t="s">
        <v>4</v>
      </c>
      <c r="I7" s="28" t="s">
        <v>72</v>
      </c>
      <c r="J7" s="28" t="s">
        <v>5</v>
      </c>
      <c r="T7" s="3"/>
    </row>
    <row r="8" spans="1:20" ht="92.25" customHeight="1">
      <c r="A8" s="29"/>
      <c r="B8" s="29"/>
      <c r="C8" s="29"/>
      <c r="D8" s="28"/>
      <c r="E8" s="29"/>
      <c r="F8" s="28"/>
      <c r="G8" s="28"/>
      <c r="H8" s="28"/>
      <c r="I8" s="28"/>
      <c r="J8" s="28"/>
    </row>
    <row r="9" spans="1:20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</row>
    <row r="10" spans="1:20" s="3" customFormat="1" ht="15" customHeight="1">
      <c r="A10" s="5" t="s">
        <v>137</v>
      </c>
      <c r="B10" s="6"/>
      <c r="C10" s="6"/>
      <c r="D10" s="6"/>
      <c r="E10" s="6"/>
      <c r="F10" s="6"/>
      <c r="G10" s="6"/>
      <c r="H10" s="6"/>
      <c r="I10" s="6"/>
      <c r="J10" s="6"/>
    </row>
    <row r="11" spans="1:20" ht="38.25">
      <c r="A11" s="7">
        <v>1</v>
      </c>
      <c r="B11" s="8" t="s">
        <v>76</v>
      </c>
      <c r="C11" s="9" t="s">
        <v>9</v>
      </c>
      <c r="D11" s="10" t="s">
        <v>10</v>
      </c>
      <c r="E11" s="11" t="s">
        <v>11</v>
      </c>
      <c r="F11" s="12">
        <v>1</v>
      </c>
      <c r="G11" s="13">
        <v>630652</v>
      </c>
      <c r="H11" s="13">
        <v>406814.74</v>
      </c>
      <c r="I11" s="13">
        <v>223837.26</v>
      </c>
      <c r="J11" s="14">
        <v>50</v>
      </c>
      <c r="K11" s="15">
        <v>1</v>
      </c>
      <c r="L11" s="16">
        <f>F11</f>
        <v>1</v>
      </c>
      <c r="M11" s="17">
        <f>G11</f>
        <v>630652</v>
      </c>
      <c r="N11" s="18" t="e">
        <f>#REF!</f>
        <v>#REF!</v>
      </c>
      <c r="O11" s="17" t="e">
        <f>#REF!</f>
        <v>#REF!</v>
      </c>
      <c r="P11" s="17">
        <f>H11</f>
        <v>406814.74</v>
      </c>
      <c r="Q11" s="17">
        <f>I11</f>
        <v>223837.26</v>
      </c>
      <c r="R11" s="17">
        <v>1</v>
      </c>
      <c r="S11" s="17">
        <v>630652</v>
      </c>
    </row>
    <row r="12" spans="1:20">
      <c r="A12" s="19"/>
      <c r="B12" s="20" t="s">
        <v>139</v>
      </c>
      <c r="C12" s="21" t="s">
        <v>6</v>
      </c>
      <c r="D12" s="21" t="s">
        <v>6</v>
      </c>
      <c r="E12" s="21" t="s">
        <v>6</v>
      </c>
      <c r="F12" s="12">
        <f ca="1">SUM('Майно БК Прилуцьке'!L3:L11)</f>
        <v>1</v>
      </c>
      <c r="G12" s="13">
        <f ca="1">SUM('Майно БК Прилуцьке'!M3:M11)</f>
        <v>630652</v>
      </c>
      <c r="H12" s="13">
        <f ca="1">SUM('Майно БК Прилуцьке'!P3:P11)</f>
        <v>406814.74</v>
      </c>
      <c r="I12" s="13">
        <f ca="1">SUM('Майно БК Прилуцьке'!Q3:Q11)</f>
        <v>223837.26</v>
      </c>
      <c r="J12" s="12"/>
    </row>
    <row r="13" spans="1:20" s="3" customFormat="1" ht="15" customHeight="1">
      <c r="A13" s="5" t="s">
        <v>138</v>
      </c>
      <c r="B13" s="6"/>
      <c r="C13" s="6"/>
      <c r="D13" s="6"/>
      <c r="E13" s="6"/>
      <c r="F13" s="22"/>
      <c r="G13" s="23"/>
      <c r="H13" s="6"/>
      <c r="I13" s="6"/>
      <c r="J13" s="22"/>
    </row>
    <row r="14" spans="1:20" ht="38.25">
      <c r="A14" s="7">
        <v>2</v>
      </c>
      <c r="B14" s="8" t="s">
        <v>77</v>
      </c>
      <c r="C14" s="9" t="s">
        <v>9</v>
      </c>
      <c r="D14" s="10" t="s">
        <v>12</v>
      </c>
      <c r="E14" s="11" t="s">
        <v>13</v>
      </c>
      <c r="F14" s="12">
        <v>2</v>
      </c>
      <c r="G14" s="13">
        <v>4640</v>
      </c>
      <c r="H14" s="13">
        <v>4268.8</v>
      </c>
      <c r="I14" s="13">
        <v>371.20000000000005</v>
      </c>
      <c r="J14" s="14">
        <v>10</v>
      </c>
      <c r="K14" s="15">
        <v>1</v>
      </c>
      <c r="L14" s="16">
        <f t="shared" ref="L14:L22" si="0">F14</f>
        <v>2</v>
      </c>
      <c r="M14" s="17">
        <f t="shared" ref="M14:M22" si="1">G14</f>
        <v>4640</v>
      </c>
      <c r="N14" s="18" t="e">
        <f>#REF!</f>
        <v>#REF!</v>
      </c>
      <c r="O14" s="17" t="e">
        <f>#REF!</f>
        <v>#REF!</v>
      </c>
      <c r="P14" s="17">
        <f t="shared" ref="P14:P22" si="2">H14</f>
        <v>4268.8</v>
      </c>
      <c r="Q14" s="17">
        <f t="shared" ref="Q14:Q22" si="3">I14</f>
        <v>371.20000000000005</v>
      </c>
      <c r="R14" s="17">
        <v>2</v>
      </c>
      <c r="S14" s="17">
        <v>4640</v>
      </c>
    </row>
    <row r="15" spans="1:20" ht="51">
      <c r="A15" s="7">
        <v>3</v>
      </c>
      <c r="B15" s="10" t="s">
        <v>78</v>
      </c>
      <c r="C15" s="9" t="s">
        <v>9</v>
      </c>
      <c r="D15" s="10" t="s">
        <v>14</v>
      </c>
      <c r="E15" s="11" t="s">
        <v>13</v>
      </c>
      <c r="F15" s="12">
        <v>1</v>
      </c>
      <c r="G15" s="13">
        <v>8395</v>
      </c>
      <c r="H15" s="13">
        <v>6717.8200000000006</v>
      </c>
      <c r="I15" s="13">
        <v>1677.18</v>
      </c>
      <c r="J15" s="14">
        <v>10</v>
      </c>
      <c r="K15" s="15">
        <v>1</v>
      </c>
      <c r="L15" s="16">
        <f t="shared" si="0"/>
        <v>1</v>
      </c>
      <c r="M15" s="17">
        <f t="shared" si="1"/>
        <v>8395</v>
      </c>
      <c r="N15" s="18" t="e">
        <f>#REF!</f>
        <v>#REF!</v>
      </c>
      <c r="O15" s="17" t="e">
        <f>#REF!</f>
        <v>#REF!</v>
      </c>
      <c r="P15" s="17">
        <f t="shared" si="2"/>
        <v>6717.8200000000006</v>
      </c>
      <c r="Q15" s="17">
        <f t="shared" si="3"/>
        <v>1677.18</v>
      </c>
      <c r="R15" s="17">
        <v>1</v>
      </c>
      <c r="S15" s="17">
        <v>8395</v>
      </c>
    </row>
    <row r="16" spans="1:20" ht="25.5">
      <c r="A16" s="7">
        <v>4</v>
      </c>
      <c r="B16" s="10" t="s">
        <v>79</v>
      </c>
      <c r="C16" s="9" t="s">
        <v>9</v>
      </c>
      <c r="D16" s="10" t="s">
        <v>15</v>
      </c>
      <c r="E16" s="11" t="s">
        <v>13</v>
      </c>
      <c r="F16" s="12">
        <v>1</v>
      </c>
      <c r="G16" s="13">
        <v>1533</v>
      </c>
      <c r="H16" s="13">
        <v>1460</v>
      </c>
      <c r="I16" s="13">
        <v>73</v>
      </c>
      <c r="J16" s="14">
        <v>10</v>
      </c>
      <c r="K16" s="15">
        <v>1</v>
      </c>
      <c r="L16" s="16">
        <f t="shared" si="0"/>
        <v>1</v>
      </c>
      <c r="M16" s="17">
        <f t="shared" si="1"/>
        <v>1533</v>
      </c>
      <c r="N16" s="18" t="e">
        <f>#REF!</f>
        <v>#REF!</v>
      </c>
      <c r="O16" s="17" t="e">
        <f>#REF!</f>
        <v>#REF!</v>
      </c>
      <c r="P16" s="17">
        <f t="shared" si="2"/>
        <v>1460</v>
      </c>
      <c r="Q16" s="17">
        <f t="shared" si="3"/>
        <v>73</v>
      </c>
      <c r="R16" s="17">
        <v>1</v>
      </c>
      <c r="S16" s="17">
        <v>1533</v>
      </c>
    </row>
    <row r="17" spans="1:19" ht="25.5">
      <c r="A17" s="7">
        <v>5</v>
      </c>
      <c r="B17" s="10" t="s">
        <v>80</v>
      </c>
      <c r="C17" s="9" t="s">
        <v>9</v>
      </c>
      <c r="D17" s="10" t="s">
        <v>16</v>
      </c>
      <c r="E17" s="11" t="s">
        <v>13</v>
      </c>
      <c r="F17" s="12">
        <v>1</v>
      </c>
      <c r="G17" s="13">
        <v>5219</v>
      </c>
      <c r="H17" s="13">
        <v>2929.3900000000003</v>
      </c>
      <c r="I17" s="13">
        <v>2289.61</v>
      </c>
      <c r="J17" s="14">
        <v>10</v>
      </c>
      <c r="K17" s="15">
        <v>1</v>
      </c>
      <c r="L17" s="16">
        <f t="shared" si="0"/>
        <v>1</v>
      </c>
      <c r="M17" s="17">
        <f t="shared" si="1"/>
        <v>5219</v>
      </c>
      <c r="N17" s="18" t="e">
        <f>#REF!</f>
        <v>#REF!</v>
      </c>
      <c r="O17" s="17" t="e">
        <f>#REF!</f>
        <v>#REF!</v>
      </c>
      <c r="P17" s="17">
        <f t="shared" si="2"/>
        <v>2929.3900000000003</v>
      </c>
      <c r="Q17" s="17">
        <f t="shared" si="3"/>
        <v>2289.61</v>
      </c>
      <c r="R17" s="17">
        <v>1</v>
      </c>
      <c r="S17" s="17">
        <v>5219</v>
      </c>
    </row>
    <row r="18" spans="1:19" ht="25.5">
      <c r="A18" s="7">
        <v>6</v>
      </c>
      <c r="B18" s="10" t="s">
        <v>81</v>
      </c>
      <c r="C18" s="9" t="s">
        <v>9</v>
      </c>
      <c r="D18" s="10" t="s">
        <v>17</v>
      </c>
      <c r="E18" s="11" t="s">
        <v>13</v>
      </c>
      <c r="F18" s="12">
        <v>1</v>
      </c>
      <c r="G18" s="13">
        <v>2365</v>
      </c>
      <c r="H18" s="13">
        <v>2011.68</v>
      </c>
      <c r="I18" s="13">
        <v>353.32</v>
      </c>
      <c r="J18" s="14">
        <v>10</v>
      </c>
      <c r="K18" s="15">
        <v>1</v>
      </c>
      <c r="L18" s="16">
        <f t="shared" si="0"/>
        <v>1</v>
      </c>
      <c r="M18" s="17">
        <f t="shared" si="1"/>
        <v>2365</v>
      </c>
      <c r="N18" s="18" t="e">
        <f>#REF!</f>
        <v>#REF!</v>
      </c>
      <c r="O18" s="17" t="e">
        <f>#REF!</f>
        <v>#REF!</v>
      </c>
      <c r="P18" s="17">
        <f t="shared" si="2"/>
        <v>2011.68</v>
      </c>
      <c r="Q18" s="17">
        <f t="shared" si="3"/>
        <v>353.32</v>
      </c>
      <c r="R18" s="17">
        <v>1</v>
      </c>
      <c r="S18" s="17">
        <v>2365</v>
      </c>
    </row>
    <row r="19" spans="1:19" ht="38.25">
      <c r="A19" s="7">
        <v>7</v>
      </c>
      <c r="B19" s="10" t="s">
        <v>82</v>
      </c>
      <c r="C19" s="9" t="s">
        <v>9</v>
      </c>
      <c r="D19" s="10" t="s">
        <v>18</v>
      </c>
      <c r="E19" s="11" t="s">
        <v>13</v>
      </c>
      <c r="F19" s="12">
        <v>1</v>
      </c>
      <c r="G19" s="13">
        <v>1495.2</v>
      </c>
      <c r="H19" s="13">
        <v>1424</v>
      </c>
      <c r="I19" s="13">
        <v>71.2</v>
      </c>
      <c r="J19" s="14">
        <v>10</v>
      </c>
      <c r="K19" s="15">
        <v>1</v>
      </c>
      <c r="L19" s="16">
        <f t="shared" si="0"/>
        <v>1</v>
      </c>
      <c r="M19" s="17">
        <f t="shared" si="1"/>
        <v>1495.2</v>
      </c>
      <c r="N19" s="18" t="e">
        <f>#REF!</f>
        <v>#REF!</v>
      </c>
      <c r="O19" s="17" t="e">
        <f>#REF!</f>
        <v>#REF!</v>
      </c>
      <c r="P19" s="17">
        <f t="shared" si="2"/>
        <v>1424</v>
      </c>
      <c r="Q19" s="17">
        <f t="shared" si="3"/>
        <v>71.2</v>
      </c>
      <c r="R19" s="17">
        <v>1</v>
      </c>
      <c r="S19" s="17">
        <v>1495.2</v>
      </c>
    </row>
    <row r="20" spans="1:19" ht="25.5">
      <c r="A20" s="7">
        <v>8</v>
      </c>
      <c r="B20" s="10" t="s">
        <v>83</v>
      </c>
      <c r="C20" s="9" t="s">
        <v>9</v>
      </c>
      <c r="D20" s="10" t="s">
        <v>19</v>
      </c>
      <c r="E20" s="11" t="s">
        <v>13</v>
      </c>
      <c r="F20" s="12">
        <v>1</v>
      </c>
      <c r="G20" s="13">
        <v>2250</v>
      </c>
      <c r="H20" s="13">
        <v>2115.25</v>
      </c>
      <c r="I20" s="13">
        <v>134.75</v>
      </c>
      <c r="J20" s="14">
        <v>10</v>
      </c>
      <c r="K20" s="15">
        <v>1</v>
      </c>
      <c r="L20" s="16">
        <f t="shared" si="0"/>
        <v>1</v>
      </c>
      <c r="M20" s="17">
        <f t="shared" si="1"/>
        <v>2250</v>
      </c>
      <c r="N20" s="18" t="e">
        <f>#REF!</f>
        <v>#REF!</v>
      </c>
      <c r="O20" s="17" t="e">
        <f>#REF!</f>
        <v>#REF!</v>
      </c>
      <c r="P20" s="17">
        <f t="shared" si="2"/>
        <v>2115.25</v>
      </c>
      <c r="Q20" s="17">
        <f t="shared" si="3"/>
        <v>134.75</v>
      </c>
      <c r="R20" s="17">
        <v>1</v>
      </c>
      <c r="S20" s="17">
        <v>2250</v>
      </c>
    </row>
    <row r="21" spans="1:19" ht="25.5">
      <c r="A21" s="7">
        <v>9</v>
      </c>
      <c r="B21" s="10" t="s">
        <v>84</v>
      </c>
      <c r="C21" s="9" t="s">
        <v>9</v>
      </c>
      <c r="D21" s="10" t="s">
        <v>20</v>
      </c>
      <c r="E21" s="11" t="s">
        <v>13</v>
      </c>
      <c r="F21" s="12">
        <v>1</v>
      </c>
      <c r="G21" s="13">
        <v>2030</v>
      </c>
      <c r="H21" s="13">
        <v>1929.5</v>
      </c>
      <c r="I21" s="13">
        <v>100.5</v>
      </c>
      <c r="J21" s="14">
        <v>10</v>
      </c>
      <c r="K21" s="15">
        <v>1</v>
      </c>
      <c r="L21" s="16">
        <f t="shared" si="0"/>
        <v>1</v>
      </c>
      <c r="M21" s="17">
        <f t="shared" si="1"/>
        <v>2030</v>
      </c>
      <c r="N21" s="18" t="e">
        <f>#REF!</f>
        <v>#REF!</v>
      </c>
      <c r="O21" s="17" t="e">
        <f>#REF!</f>
        <v>#REF!</v>
      </c>
      <c r="P21" s="17">
        <f t="shared" si="2"/>
        <v>1929.5</v>
      </c>
      <c r="Q21" s="17">
        <f t="shared" si="3"/>
        <v>100.5</v>
      </c>
      <c r="R21" s="17">
        <v>1</v>
      </c>
      <c r="S21" s="17">
        <v>2030</v>
      </c>
    </row>
    <row r="22" spans="1:19" ht="28.5" customHeight="1">
      <c r="A22" s="7">
        <v>10</v>
      </c>
      <c r="B22" s="10" t="s">
        <v>85</v>
      </c>
      <c r="C22" s="9" t="s">
        <v>9</v>
      </c>
      <c r="D22" s="10" t="s">
        <v>21</v>
      </c>
      <c r="E22" s="11" t="s">
        <v>13</v>
      </c>
      <c r="F22" s="12">
        <v>1</v>
      </c>
      <c r="G22" s="13">
        <v>2992.5</v>
      </c>
      <c r="H22" s="13">
        <v>2850</v>
      </c>
      <c r="I22" s="13">
        <v>142.5</v>
      </c>
      <c r="J22" s="14">
        <v>10</v>
      </c>
      <c r="K22" s="15">
        <v>1</v>
      </c>
      <c r="L22" s="16">
        <f t="shared" si="0"/>
        <v>1</v>
      </c>
      <c r="M22" s="17">
        <f t="shared" si="1"/>
        <v>2992.5</v>
      </c>
      <c r="N22" s="18" t="e">
        <f>#REF!</f>
        <v>#REF!</v>
      </c>
      <c r="O22" s="17" t="e">
        <f>#REF!</f>
        <v>#REF!</v>
      </c>
      <c r="P22" s="17">
        <f t="shared" si="2"/>
        <v>2850</v>
      </c>
      <c r="Q22" s="17">
        <f t="shared" si="3"/>
        <v>142.5</v>
      </c>
      <c r="R22" s="17">
        <v>1</v>
      </c>
      <c r="S22" s="17">
        <v>2992.5</v>
      </c>
    </row>
    <row r="23" spans="1:19">
      <c r="A23" s="19"/>
      <c r="B23" s="20" t="s">
        <v>140</v>
      </c>
      <c r="C23" s="21" t="s">
        <v>6</v>
      </c>
      <c r="D23" s="21" t="s">
        <v>6</v>
      </c>
      <c r="E23" s="21" t="s">
        <v>6</v>
      </c>
      <c r="F23" s="12">
        <f ca="1">SUM('Майно БК Прилуцьке'!L13:L22)</f>
        <v>10</v>
      </c>
      <c r="G23" s="13">
        <f ca="1">SUM('Майно БК Прилуцьке'!M13:M22)</f>
        <v>30919.7</v>
      </c>
      <c r="H23" s="13">
        <f ca="1">SUM('Майно БК Прилуцьке'!P13:P22)</f>
        <v>25706.440000000002</v>
      </c>
      <c r="I23" s="13">
        <f ca="1">SUM('Майно БК Прилуцьке'!Q13:Q22)</f>
        <v>5213.2599999999993</v>
      </c>
      <c r="J23" s="12"/>
    </row>
    <row r="24" spans="1:19" s="3" customFormat="1" ht="15" customHeight="1">
      <c r="A24" s="5" t="s">
        <v>141</v>
      </c>
      <c r="B24" s="6"/>
      <c r="C24" s="6"/>
      <c r="D24" s="6"/>
      <c r="E24" s="6"/>
      <c r="F24" s="22"/>
      <c r="G24" s="23"/>
      <c r="H24" s="6"/>
      <c r="I24" s="6"/>
      <c r="J24" s="22"/>
    </row>
    <row r="25" spans="1:19" ht="25.5">
      <c r="A25" s="7">
        <v>11</v>
      </c>
      <c r="B25" s="10" t="s">
        <v>22</v>
      </c>
      <c r="C25" s="9" t="s">
        <v>23</v>
      </c>
      <c r="D25" s="10" t="s">
        <v>8</v>
      </c>
      <c r="E25" s="11" t="s">
        <v>13</v>
      </c>
      <c r="F25" s="12"/>
      <c r="G25" s="13">
        <v>4.45</v>
      </c>
      <c r="H25" s="13"/>
      <c r="I25" s="13"/>
      <c r="J25" s="14" t="s">
        <v>8</v>
      </c>
      <c r="K25" s="15">
        <v>1</v>
      </c>
      <c r="L25" s="16">
        <f t="shared" ref="L25:M27" si="4">F25</f>
        <v>0</v>
      </c>
      <c r="M25" s="17">
        <f t="shared" si="4"/>
        <v>4.45</v>
      </c>
      <c r="N25" s="18" t="e">
        <f>#REF!</f>
        <v>#REF!</v>
      </c>
      <c r="O25" s="17" t="e">
        <f>#REF!</f>
        <v>#REF!</v>
      </c>
      <c r="P25" s="17">
        <f t="shared" ref="P25:Q27" si="5">H25</f>
        <v>0</v>
      </c>
      <c r="Q25" s="17">
        <f t="shared" si="5"/>
        <v>0</v>
      </c>
      <c r="R25" s="17"/>
      <c r="S25" s="17">
        <v>4.45</v>
      </c>
    </row>
    <row r="26" spans="1:19" ht="25.5">
      <c r="A26" s="7">
        <v>12</v>
      </c>
      <c r="B26" s="10" t="s">
        <v>86</v>
      </c>
      <c r="C26" s="9" t="s">
        <v>9</v>
      </c>
      <c r="D26" s="10" t="s">
        <v>24</v>
      </c>
      <c r="E26" s="11" t="s">
        <v>13</v>
      </c>
      <c r="F26" s="12">
        <v>1</v>
      </c>
      <c r="G26" s="13">
        <v>1100</v>
      </c>
      <c r="H26" s="13">
        <v>849</v>
      </c>
      <c r="I26" s="13">
        <v>251</v>
      </c>
      <c r="J26" s="14">
        <v>10</v>
      </c>
      <c r="K26" s="15">
        <v>1</v>
      </c>
      <c r="L26" s="16">
        <f t="shared" si="4"/>
        <v>1</v>
      </c>
      <c r="M26" s="17">
        <f t="shared" si="4"/>
        <v>1100</v>
      </c>
      <c r="N26" s="18" t="e">
        <f>#REF!</f>
        <v>#REF!</v>
      </c>
      <c r="O26" s="17" t="e">
        <f>#REF!</f>
        <v>#REF!</v>
      </c>
      <c r="P26" s="17">
        <f t="shared" si="5"/>
        <v>849</v>
      </c>
      <c r="Q26" s="17">
        <f t="shared" si="5"/>
        <v>251</v>
      </c>
      <c r="R26" s="17">
        <v>1</v>
      </c>
      <c r="S26" s="17">
        <v>1100</v>
      </c>
    </row>
    <row r="27" spans="1:19" ht="25.5">
      <c r="A27" s="7">
        <v>13</v>
      </c>
      <c r="B27" s="10" t="s">
        <v>87</v>
      </c>
      <c r="C27" s="9" t="s">
        <v>9</v>
      </c>
      <c r="D27" s="10" t="s">
        <v>25</v>
      </c>
      <c r="E27" s="11" t="s">
        <v>13</v>
      </c>
      <c r="F27" s="12">
        <v>1</v>
      </c>
      <c r="G27" s="13">
        <v>6000</v>
      </c>
      <c r="H27" s="13">
        <v>4770</v>
      </c>
      <c r="I27" s="13">
        <v>1230</v>
      </c>
      <c r="J27" s="14">
        <v>10</v>
      </c>
      <c r="K27" s="15">
        <v>1</v>
      </c>
      <c r="L27" s="16">
        <f t="shared" si="4"/>
        <v>1</v>
      </c>
      <c r="M27" s="17">
        <f t="shared" si="4"/>
        <v>6000</v>
      </c>
      <c r="N27" s="18" t="e">
        <f>#REF!</f>
        <v>#REF!</v>
      </c>
      <c r="O27" s="17" t="e">
        <f>#REF!</f>
        <v>#REF!</v>
      </c>
      <c r="P27" s="17">
        <f t="shared" si="5"/>
        <v>4770</v>
      </c>
      <c r="Q27" s="17">
        <f t="shared" si="5"/>
        <v>1230</v>
      </c>
      <c r="R27" s="17">
        <v>1</v>
      </c>
      <c r="S27" s="17">
        <v>6000</v>
      </c>
    </row>
    <row r="28" spans="1:19">
      <c r="A28" s="19"/>
      <c r="B28" s="20" t="s">
        <v>142</v>
      </c>
      <c r="C28" s="21" t="s">
        <v>6</v>
      </c>
      <c r="D28" s="21" t="s">
        <v>6</v>
      </c>
      <c r="E28" s="21" t="s">
        <v>6</v>
      </c>
      <c r="F28" s="12">
        <f ca="1">SUM('Майно БК Прилуцьке'!L24:L27)</f>
        <v>2</v>
      </c>
      <c r="G28" s="13">
        <f ca="1">SUM('Майно БК Прилуцьке'!M24:M27)</f>
        <v>7104.45</v>
      </c>
      <c r="H28" s="13">
        <f ca="1">SUM('Майно БК Прилуцьке'!P24:P27)</f>
        <v>5619</v>
      </c>
      <c r="I28" s="13">
        <f ca="1">SUM('Майно БК Прилуцьке'!Q24:Q27)</f>
        <v>1481</v>
      </c>
      <c r="J28" s="12"/>
    </row>
    <row r="29" spans="1:19" s="3" customFormat="1" ht="15" customHeight="1">
      <c r="A29" s="5" t="s">
        <v>143</v>
      </c>
      <c r="B29" s="6"/>
      <c r="C29" s="6"/>
      <c r="D29" s="6"/>
      <c r="E29" s="6"/>
      <c r="F29" s="22"/>
      <c r="G29" s="23"/>
      <c r="H29" s="6"/>
      <c r="I29" s="6"/>
      <c r="J29" s="22"/>
    </row>
    <row r="30" spans="1:19" ht="25.5">
      <c r="A30" s="7">
        <v>14</v>
      </c>
      <c r="B30" s="10" t="s">
        <v>88</v>
      </c>
      <c r="C30" s="9" t="s">
        <v>9</v>
      </c>
      <c r="D30" s="10" t="s">
        <v>26</v>
      </c>
      <c r="E30" s="11" t="s">
        <v>11</v>
      </c>
      <c r="F30" s="12">
        <v>8</v>
      </c>
      <c r="G30" s="13">
        <v>1304</v>
      </c>
      <c r="H30" s="13">
        <v>1101.8800000000001</v>
      </c>
      <c r="I30" s="13">
        <v>202.12</v>
      </c>
      <c r="J30" s="14">
        <v>10</v>
      </c>
      <c r="K30" s="15">
        <v>1</v>
      </c>
      <c r="L30" s="16">
        <f>F30</f>
        <v>8</v>
      </c>
      <c r="M30" s="17">
        <f>G30</f>
        <v>1304</v>
      </c>
      <c r="N30" s="18" t="e">
        <f>#REF!</f>
        <v>#REF!</v>
      </c>
      <c r="O30" s="17" t="e">
        <f>#REF!</f>
        <v>#REF!</v>
      </c>
      <c r="P30" s="17">
        <f>H30</f>
        <v>1101.8800000000001</v>
      </c>
      <c r="Q30" s="17">
        <f>I30</f>
        <v>202.12</v>
      </c>
      <c r="R30" s="17">
        <v>8</v>
      </c>
      <c r="S30" s="17">
        <v>1304</v>
      </c>
    </row>
    <row r="31" spans="1:19" ht="25.5">
      <c r="A31" s="7">
        <v>15</v>
      </c>
      <c r="B31" s="10" t="s">
        <v>89</v>
      </c>
      <c r="C31" s="9" t="s">
        <v>9</v>
      </c>
      <c r="D31" s="10" t="s">
        <v>27</v>
      </c>
      <c r="E31" s="11" t="s">
        <v>11</v>
      </c>
      <c r="F31" s="12">
        <v>8</v>
      </c>
      <c r="G31" s="13">
        <v>2848</v>
      </c>
      <c r="H31" s="13">
        <v>2406.56</v>
      </c>
      <c r="I31" s="13">
        <v>441.44</v>
      </c>
      <c r="J31" s="14">
        <v>10</v>
      </c>
      <c r="K31" s="15">
        <v>1</v>
      </c>
      <c r="L31" s="16">
        <f>F31</f>
        <v>8</v>
      </c>
      <c r="M31" s="17">
        <f>G31</f>
        <v>2848</v>
      </c>
      <c r="N31" s="18" t="e">
        <f>#REF!</f>
        <v>#REF!</v>
      </c>
      <c r="O31" s="17" t="e">
        <f>#REF!</f>
        <v>#REF!</v>
      </c>
      <c r="P31" s="17">
        <f>H31</f>
        <v>2406.56</v>
      </c>
      <c r="Q31" s="17">
        <f>I31</f>
        <v>441.44</v>
      </c>
      <c r="R31" s="17">
        <v>8</v>
      </c>
      <c r="S31" s="17">
        <v>2848</v>
      </c>
    </row>
    <row r="32" spans="1:19">
      <c r="A32" s="19"/>
      <c r="B32" s="20" t="s">
        <v>144</v>
      </c>
      <c r="C32" s="21" t="s">
        <v>6</v>
      </c>
      <c r="D32" s="21" t="s">
        <v>6</v>
      </c>
      <c r="E32" s="21" t="s">
        <v>6</v>
      </c>
      <c r="F32" s="12">
        <f ca="1">SUM('Майно БК Прилуцьке'!L29:L31)</f>
        <v>16</v>
      </c>
      <c r="G32" s="13">
        <f ca="1">SUM('Майно БК Прилуцьке'!M29:M31)</f>
        <v>4152</v>
      </c>
      <c r="H32" s="13">
        <f ca="1">SUM('Майно БК Прилуцьке'!P29:P31)</f>
        <v>3508.44</v>
      </c>
      <c r="I32" s="13">
        <f ca="1">SUM('Майно БК Прилуцьке'!Q29:Q31)</f>
        <v>643.55999999999995</v>
      </c>
      <c r="J32" s="12"/>
    </row>
    <row r="33" spans="1:19" s="3" customFormat="1" ht="15" customHeight="1">
      <c r="A33" s="5" t="s">
        <v>145</v>
      </c>
      <c r="B33" s="6"/>
      <c r="C33" s="6"/>
      <c r="D33" s="6"/>
      <c r="E33" s="6"/>
      <c r="F33" s="22"/>
      <c r="G33" s="23"/>
      <c r="H33" s="6"/>
      <c r="I33" s="6"/>
      <c r="J33" s="6"/>
    </row>
    <row r="34" spans="1:19" ht="25.5">
      <c r="A34" s="7">
        <v>16</v>
      </c>
      <c r="B34" s="10" t="s">
        <v>90</v>
      </c>
      <c r="C34" s="9" t="s">
        <v>28</v>
      </c>
      <c r="D34" s="10" t="s">
        <v>29</v>
      </c>
      <c r="E34" s="11" t="s">
        <v>11</v>
      </c>
      <c r="F34" s="12">
        <v>6</v>
      </c>
      <c r="G34" s="13">
        <v>1100</v>
      </c>
      <c r="H34" s="13">
        <v>550</v>
      </c>
      <c r="I34" s="13">
        <v>550</v>
      </c>
      <c r="J34" s="24"/>
      <c r="K34" s="15">
        <v>1</v>
      </c>
      <c r="L34" s="16">
        <f t="shared" ref="L34:L70" si="6">F34</f>
        <v>6</v>
      </c>
      <c r="M34" s="17">
        <f t="shared" ref="M34:M70" si="7">G34</f>
        <v>1100</v>
      </c>
      <c r="N34" s="18" t="e">
        <f>#REF!</f>
        <v>#REF!</v>
      </c>
      <c r="O34" s="17" t="e">
        <f>#REF!</f>
        <v>#REF!</v>
      </c>
      <c r="P34" s="17">
        <f t="shared" ref="P34:P70" si="8">H34</f>
        <v>550</v>
      </c>
      <c r="Q34" s="17">
        <f t="shared" ref="Q34:Q70" si="9">I34</f>
        <v>550</v>
      </c>
      <c r="R34" s="17">
        <v>6</v>
      </c>
      <c r="S34" s="17">
        <v>1100</v>
      </c>
    </row>
    <row r="35" spans="1:19" ht="25.5">
      <c r="A35" s="7">
        <v>17</v>
      </c>
      <c r="B35" s="10" t="s">
        <v>91</v>
      </c>
      <c r="C35" s="9" t="s">
        <v>28</v>
      </c>
      <c r="D35" s="10" t="s">
        <v>30</v>
      </c>
      <c r="E35" s="11" t="s">
        <v>11</v>
      </c>
      <c r="F35" s="12">
        <v>10</v>
      </c>
      <c r="G35" s="13">
        <v>350</v>
      </c>
      <c r="H35" s="13">
        <v>175</v>
      </c>
      <c r="I35" s="13">
        <v>175</v>
      </c>
      <c r="J35" s="24"/>
      <c r="K35" s="15">
        <v>1</v>
      </c>
      <c r="L35" s="16">
        <f t="shared" si="6"/>
        <v>10</v>
      </c>
      <c r="M35" s="17">
        <f t="shared" si="7"/>
        <v>350</v>
      </c>
      <c r="N35" s="18" t="e">
        <f>#REF!</f>
        <v>#REF!</v>
      </c>
      <c r="O35" s="17" t="e">
        <f>#REF!</f>
        <v>#REF!</v>
      </c>
      <c r="P35" s="17">
        <f t="shared" si="8"/>
        <v>175</v>
      </c>
      <c r="Q35" s="17">
        <f t="shared" si="9"/>
        <v>175</v>
      </c>
      <c r="R35" s="17">
        <v>10</v>
      </c>
      <c r="S35" s="17">
        <v>350</v>
      </c>
    </row>
    <row r="36" spans="1:19" ht="25.5">
      <c r="A36" s="7">
        <v>18</v>
      </c>
      <c r="B36" s="10" t="s">
        <v>92</v>
      </c>
      <c r="C36" s="9" t="s">
        <v>28</v>
      </c>
      <c r="D36" s="10" t="s">
        <v>31</v>
      </c>
      <c r="E36" s="11" t="s">
        <v>11</v>
      </c>
      <c r="F36" s="12">
        <v>2</v>
      </c>
      <c r="G36" s="13">
        <v>950.66000000000008</v>
      </c>
      <c r="H36" s="13">
        <v>475.34000000000003</v>
      </c>
      <c r="I36" s="13">
        <v>475.33000000000004</v>
      </c>
      <c r="J36" s="24"/>
      <c r="K36" s="15">
        <v>1</v>
      </c>
      <c r="L36" s="16">
        <f t="shared" si="6"/>
        <v>2</v>
      </c>
      <c r="M36" s="17">
        <f t="shared" si="7"/>
        <v>950.66000000000008</v>
      </c>
      <c r="N36" s="18" t="e">
        <f>#REF!</f>
        <v>#REF!</v>
      </c>
      <c r="O36" s="17" t="e">
        <f>#REF!</f>
        <v>#REF!</v>
      </c>
      <c r="P36" s="17">
        <f t="shared" si="8"/>
        <v>475.34000000000003</v>
      </c>
      <c r="Q36" s="17">
        <f t="shared" si="9"/>
        <v>475.33000000000004</v>
      </c>
      <c r="R36" s="17">
        <v>2</v>
      </c>
      <c r="S36" s="17">
        <v>950.66000000000008</v>
      </c>
    </row>
    <row r="37" spans="1:19" ht="25.5">
      <c r="A37" s="7">
        <v>19</v>
      </c>
      <c r="B37" s="10" t="s">
        <v>93</v>
      </c>
      <c r="C37" s="9" t="s">
        <v>28</v>
      </c>
      <c r="D37" s="10" t="s">
        <v>32</v>
      </c>
      <c r="E37" s="11" t="s">
        <v>11</v>
      </c>
      <c r="F37" s="12">
        <v>2</v>
      </c>
      <c r="G37" s="13">
        <v>41</v>
      </c>
      <c r="H37" s="13">
        <v>20.5</v>
      </c>
      <c r="I37" s="13">
        <v>20.5</v>
      </c>
      <c r="J37" s="24"/>
      <c r="K37" s="15">
        <v>1</v>
      </c>
      <c r="L37" s="16">
        <f t="shared" si="6"/>
        <v>2</v>
      </c>
      <c r="M37" s="17">
        <f t="shared" si="7"/>
        <v>41</v>
      </c>
      <c r="N37" s="18" t="e">
        <f>#REF!</f>
        <v>#REF!</v>
      </c>
      <c r="O37" s="17" t="e">
        <f>#REF!</f>
        <v>#REF!</v>
      </c>
      <c r="P37" s="17">
        <f t="shared" si="8"/>
        <v>20.5</v>
      </c>
      <c r="Q37" s="17">
        <f t="shared" si="9"/>
        <v>20.5</v>
      </c>
      <c r="R37" s="17">
        <v>2</v>
      </c>
      <c r="S37" s="17">
        <v>41</v>
      </c>
    </row>
    <row r="38" spans="1:19" ht="25.5">
      <c r="A38" s="7">
        <v>20</v>
      </c>
      <c r="B38" s="10" t="s">
        <v>94</v>
      </c>
      <c r="C38" s="9" t="s">
        <v>28</v>
      </c>
      <c r="D38" s="10" t="s">
        <v>33</v>
      </c>
      <c r="E38" s="11" t="s">
        <v>13</v>
      </c>
      <c r="F38" s="12">
        <v>8</v>
      </c>
      <c r="G38" s="13">
        <v>36</v>
      </c>
      <c r="H38" s="13">
        <v>18</v>
      </c>
      <c r="I38" s="13">
        <v>18</v>
      </c>
      <c r="J38" s="24"/>
      <c r="K38" s="15">
        <v>1</v>
      </c>
      <c r="L38" s="16">
        <f t="shared" si="6"/>
        <v>8</v>
      </c>
      <c r="M38" s="17">
        <f t="shared" si="7"/>
        <v>36</v>
      </c>
      <c r="N38" s="18" t="e">
        <f>#REF!</f>
        <v>#REF!</v>
      </c>
      <c r="O38" s="17" t="e">
        <f>#REF!</f>
        <v>#REF!</v>
      </c>
      <c r="P38" s="17">
        <f t="shared" si="8"/>
        <v>18</v>
      </c>
      <c r="Q38" s="17">
        <f t="shared" si="9"/>
        <v>18</v>
      </c>
      <c r="R38" s="17">
        <v>8</v>
      </c>
      <c r="S38" s="17">
        <v>36</v>
      </c>
    </row>
    <row r="39" spans="1:19" ht="38.25">
      <c r="A39" s="7">
        <v>21</v>
      </c>
      <c r="B39" s="10" t="s">
        <v>95</v>
      </c>
      <c r="C39" s="9" t="s">
        <v>28</v>
      </c>
      <c r="D39" s="10" t="s">
        <v>34</v>
      </c>
      <c r="E39" s="11" t="s">
        <v>11</v>
      </c>
      <c r="F39" s="12">
        <v>1</v>
      </c>
      <c r="G39" s="13">
        <v>1875.6000000000001</v>
      </c>
      <c r="H39" s="13">
        <v>937.80000000000007</v>
      </c>
      <c r="I39" s="13">
        <v>937.80000000000007</v>
      </c>
      <c r="J39" s="24"/>
      <c r="K39" s="15">
        <v>1</v>
      </c>
      <c r="L39" s="16">
        <f t="shared" si="6"/>
        <v>1</v>
      </c>
      <c r="M39" s="17">
        <f t="shared" si="7"/>
        <v>1875.6000000000001</v>
      </c>
      <c r="N39" s="18" t="e">
        <f>#REF!</f>
        <v>#REF!</v>
      </c>
      <c r="O39" s="17" t="e">
        <f>#REF!</f>
        <v>#REF!</v>
      </c>
      <c r="P39" s="17">
        <f t="shared" si="8"/>
        <v>937.80000000000007</v>
      </c>
      <c r="Q39" s="17">
        <f t="shared" si="9"/>
        <v>937.80000000000007</v>
      </c>
      <c r="R39" s="17">
        <v>1</v>
      </c>
      <c r="S39" s="17">
        <v>1875.6000000000001</v>
      </c>
    </row>
    <row r="40" spans="1:19" ht="25.5">
      <c r="A40" s="7">
        <v>22</v>
      </c>
      <c r="B40" s="10" t="s">
        <v>96</v>
      </c>
      <c r="C40" s="9" t="s">
        <v>28</v>
      </c>
      <c r="D40" s="10" t="s">
        <v>35</v>
      </c>
      <c r="E40" s="11" t="s">
        <v>11</v>
      </c>
      <c r="F40" s="12">
        <v>1</v>
      </c>
      <c r="G40" s="13">
        <v>72</v>
      </c>
      <c r="H40" s="13">
        <v>36</v>
      </c>
      <c r="I40" s="13">
        <v>36</v>
      </c>
      <c r="J40" s="24"/>
      <c r="K40" s="15">
        <v>1</v>
      </c>
      <c r="L40" s="16">
        <f t="shared" si="6"/>
        <v>1</v>
      </c>
      <c r="M40" s="17">
        <f t="shared" si="7"/>
        <v>72</v>
      </c>
      <c r="N40" s="18" t="e">
        <f>#REF!</f>
        <v>#REF!</v>
      </c>
      <c r="O40" s="17" t="e">
        <f>#REF!</f>
        <v>#REF!</v>
      </c>
      <c r="P40" s="17">
        <f t="shared" si="8"/>
        <v>36</v>
      </c>
      <c r="Q40" s="17">
        <f t="shared" si="9"/>
        <v>36</v>
      </c>
      <c r="R40" s="17">
        <v>1</v>
      </c>
      <c r="S40" s="17">
        <v>72</v>
      </c>
    </row>
    <row r="41" spans="1:19" ht="25.5">
      <c r="A41" s="7">
        <v>23</v>
      </c>
      <c r="B41" s="10" t="s">
        <v>97</v>
      </c>
      <c r="C41" s="9" t="s">
        <v>28</v>
      </c>
      <c r="D41" s="10" t="s">
        <v>36</v>
      </c>
      <c r="E41" s="11" t="s">
        <v>11</v>
      </c>
      <c r="F41" s="12">
        <v>1</v>
      </c>
      <c r="G41" s="13">
        <v>332</v>
      </c>
      <c r="H41" s="13">
        <v>166</v>
      </c>
      <c r="I41" s="13">
        <v>166</v>
      </c>
      <c r="J41" s="24"/>
      <c r="K41" s="15">
        <v>1</v>
      </c>
      <c r="L41" s="16">
        <f t="shared" si="6"/>
        <v>1</v>
      </c>
      <c r="M41" s="17">
        <f t="shared" si="7"/>
        <v>332</v>
      </c>
      <c r="N41" s="18" t="e">
        <f>#REF!</f>
        <v>#REF!</v>
      </c>
      <c r="O41" s="17" t="e">
        <f>#REF!</f>
        <v>#REF!</v>
      </c>
      <c r="P41" s="17">
        <f t="shared" si="8"/>
        <v>166</v>
      </c>
      <c r="Q41" s="17">
        <f t="shared" si="9"/>
        <v>166</v>
      </c>
      <c r="R41" s="17">
        <v>1</v>
      </c>
      <c r="S41" s="17">
        <v>332</v>
      </c>
    </row>
    <row r="42" spans="1:19" ht="25.5">
      <c r="A42" s="7">
        <v>24</v>
      </c>
      <c r="B42" s="10" t="s">
        <v>98</v>
      </c>
      <c r="C42" s="9" t="s">
        <v>28</v>
      </c>
      <c r="D42" s="10" t="s">
        <v>37</v>
      </c>
      <c r="E42" s="11" t="s">
        <v>11</v>
      </c>
      <c r="F42" s="12">
        <v>1</v>
      </c>
      <c r="G42" s="13">
        <v>226</v>
      </c>
      <c r="H42" s="13">
        <v>113</v>
      </c>
      <c r="I42" s="13">
        <v>113</v>
      </c>
      <c r="J42" s="24"/>
      <c r="K42" s="15">
        <v>1</v>
      </c>
      <c r="L42" s="16">
        <f t="shared" si="6"/>
        <v>1</v>
      </c>
      <c r="M42" s="17">
        <f t="shared" si="7"/>
        <v>226</v>
      </c>
      <c r="N42" s="18" t="e">
        <f>#REF!</f>
        <v>#REF!</v>
      </c>
      <c r="O42" s="17" t="e">
        <f>#REF!</f>
        <v>#REF!</v>
      </c>
      <c r="P42" s="17">
        <f t="shared" si="8"/>
        <v>113</v>
      </c>
      <c r="Q42" s="17">
        <f t="shared" si="9"/>
        <v>113</v>
      </c>
      <c r="R42" s="17">
        <v>1</v>
      </c>
      <c r="S42" s="17">
        <v>226</v>
      </c>
    </row>
    <row r="43" spans="1:19" ht="25.5">
      <c r="A43" s="7">
        <v>25</v>
      </c>
      <c r="B43" s="8" t="s">
        <v>99</v>
      </c>
      <c r="C43" s="9" t="s">
        <v>28</v>
      </c>
      <c r="D43" s="10" t="s">
        <v>38</v>
      </c>
      <c r="E43" s="11" t="s">
        <v>13</v>
      </c>
      <c r="F43" s="12">
        <v>8</v>
      </c>
      <c r="G43" s="13">
        <v>1440</v>
      </c>
      <c r="H43" s="13">
        <v>720</v>
      </c>
      <c r="I43" s="13">
        <v>720</v>
      </c>
      <c r="J43" s="24"/>
      <c r="K43" s="15">
        <v>1</v>
      </c>
      <c r="L43" s="16">
        <f t="shared" si="6"/>
        <v>8</v>
      </c>
      <c r="M43" s="17">
        <f t="shared" si="7"/>
        <v>1440</v>
      </c>
      <c r="N43" s="18" t="e">
        <f>#REF!</f>
        <v>#REF!</v>
      </c>
      <c r="O43" s="17" t="e">
        <f>#REF!</f>
        <v>#REF!</v>
      </c>
      <c r="P43" s="17">
        <f t="shared" si="8"/>
        <v>720</v>
      </c>
      <c r="Q43" s="17">
        <f t="shared" si="9"/>
        <v>720</v>
      </c>
      <c r="R43" s="17">
        <v>8</v>
      </c>
      <c r="S43" s="17">
        <v>1440</v>
      </c>
    </row>
    <row r="44" spans="1:19" ht="25.5">
      <c r="A44" s="7">
        <v>26</v>
      </c>
      <c r="B44" s="10" t="s">
        <v>100</v>
      </c>
      <c r="C44" s="9" t="s">
        <v>28</v>
      </c>
      <c r="D44" s="10" t="s">
        <v>39</v>
      </c>
      <c r="E44" s="11" t="s">
        <v>11</v>
      </c>
      <c r="F44" s="12">
        <v>4</v>
      </c>
      <c r="G44" s="13">
        <v>30</v>
      </c>
      <c r="H44" s="13">
        <v>15</v>
      </c>
      <c r="I44" s="13">
        <v>15</v>
      </c>
      <c r="J44" s="24"/>
      <c r="K44" s="15">
        <v>1</v>
      </c>
      <c r="L44" s="16">
        <f t="shared" si="6"/>
        <v>4</v>
      </c>
      <c r="M44" s="17">
        <f t="shared" si="7"/>
        <v>30</v>
      </c>
      <c r="N44" s="18" t="e">
        <f>#REF!</f>
        <v>#REF!</v>
      </c>
      <c r="O44" s="17" t="e">
        <f>#REF!</f>
        <v>#REF!</v>
      </c>
      <c r="P44" s="17">
        <f t="shared" si="8"/>
        <v>15</v>
      </c>
      <c r="Q44" s="17">
        <f t="shared" si="9"/>
        <v>15</v>
      </c>
      <c r="R44" s="17">
        <v>4</v>
      </c>
      <c r="S44" s="17">
        <v>30</v>
      </c>
    </row>
    <row r="45" spans="1:19" ht="25.5">
      <c r="A45" s="7">
        <v>27</v>
      </c>
      <c r="B45" s="10" t="s">
        <v>135</v>
      </c>
      <c r="C45" s="9" t="s">
        <v>28</v>
      </c>
      <c r="D45" s="10" t="s">
        <v>40</v>
      </c>
      <c r="E45" s="11" t="s">
        <v>11</v>
      </c>
      <c r="F45" s="12">
        <v>4</v>
      </c>
      <c r="G45" s="13">
        <v>86.660000000000011</v>
      </c>
      <c r="H45" s="13">
        <v>43.34</v>
      </c>
      <c r="I45" s="13">
        <v>43.330000000000005</v>
      </c>
      <c r="J45" s="24"/>
      <c r="K45" s="15">
        <v>1</v>
      </c>
      <c r="L45" s="16">
        <f t="shared" si="6"/>
        <v>4</v>
      </c>
      <c r="M45" s="17">
        <f t="shared" si="7"/>
        <v>86.660000000000011</v>
      </c>
      <c r="N45" s="18" t="e">
        <f>#REF!</f>
        <v>#REF!</v>
      </c>
      <c r="O45" s="17" t="e">
        <f>#REF!</f>
        <v>#REF!</v>
      </c>
      <c r="P45" s="17">
        <f t="shared" si="8"/>
        <v>43.34</v>
      </c>
      <c r="Q45" s="17">
        <f t="shared" si="9"/>
        <v>43.330000000000005</v>
      </c>
      <c r="R45" s="17">
        <v>4</v>
      </c>
      <c r="S45" s="17">
        <v>86.660000000000011</v>
      </c>
    </row>
    <row r="46" spans="1:19" ht="25.5">
      <c r="A46" s="7">
        <v>28</v>
      </c>
      <c r="B46" s="10" t="s">
        <v>134</v>
      </c>
      <c r="C46" s="9" t="s">
        <v>28</v>
      </c>
      <c r="D46" s="10" t="s">
        <v>41</v>
      </c>
      <c r="E46" s="11" t="s">
        <v>11</v>
      </c>
      <c r="F46" s="12">
        <v>5</v>
      </c>
      <c r="G46" s="13">
        <v>231.24</v>
      </c>
      <c r="H46" s="13">
        <v>115.63000000000001</v>
      </c>
      <c r="I46" s="13">
        <v>115.62</v>
      </c>
      <c r="J46" s="24"/>
      <c r="K46" s="15">
        <v>1</v>
      </c>
      <c r="L46" s="16">
        <f t="shared" si="6"/>
        <v>5</v>
      </c>
      <c r="M46" s="17">
        <f t="shared" si="7"/>
        <v>231.24</v>
      </c>
      <c r="N46" s="18" t="e">
        <f>#REF!</f>
        <v>#REF!</v>
      </c>
      <c r="O46" s="17" t="e">
        <f>#REF!</f>
        <v>#REF!</v>
      </c>
      <c r="P46" s="17">
        <f t="shared" si="8"/>
        <v>115.63000000000001</v>
      </c>
      <c r="Q46" s="17">
        <f t="shared" si="9"/>
        <v>115.62</v>
      </c>
      <c r="R46" s="17">
        <v>5</v>
      </c>
      <c r="S46" s="17">
        <v>231.24</v>
      </c>
    </row>
    <row r="47" spans="1:19" ht="25.5">
      <c r="A47" s="7">
        <v>29</v>
      </c>
      <c r="B47" s="10" t="s">
        <v>101</v>
      </c>
      <c r="C47" s="9" t="s">
        <v>28</v>
      </c>
      <c r="D47" s="10" t="s">
        <v>42</v>
      </c>
      <c r="E47" s="11" t="s">
        <v>11</v>
      </c>
      <c r="F47" s="12">
        <v>8</v>
      </c>
      <c r="G47" s="13">
        <v>578</v>
      </c>
      <c r="H47" s="13">
        <v>289</v>
      </c>
      <c r="I47" s="13">
        <v>289</v>
      </c>
      <c r="J47" s="24"/>
      <c r="K47" s="15">
        <v>1</v>
      </c>
      <c r="L47" s="16">
        <f t="shared" si="6"/>
        <v>8</v>
      </c>
      <c r="M47" s="17">
        <f t="shared" si="7"/>
        <v>578</v>
      </c>
      <c r="N47" s="18" t="e">
        <f>#REF!</f>
        <v>#REF!</v>
      </c>
      <c r="O47" s="17" t="e">
        <f>#REF!</f>
        <v>#REF!</v>
      </c>
      <c r="P47" s="17">
        <f t="shared" si="8"/>
        <v>289</v>
      </c>
      <c r="Q47" s="17">
        <f t="shared" si="9"/>
        <v>289</v>
      </c>
      <c r="R47" s="17">
        <v>8</v>
      </c>
      <c r="S47" s="17">
        <v>578</v>
      </c>
    </row>
    <row r="48" spans="1:19" ht="25.5">
      <c r="A48" s="7">
        <v>30</v>
      </c>
      <c r="B48" s="10" t="s">
        <v>102</v>
      </c>
      <c r="C48" s="9" t="s">
        <v>28</v>
      </c>
      <c r="D48" s="10" t="s">
        <v>43</v>
      </c>
      <c r="E48" s="11" t="s">
        <v>11</v>
      </c>
      <c r="F48" s="12">
        <v>3</v>
      </c>
      <c r="G48" s="13">
        <v>301.5</v>
      </c>
      <c r="H48" s="13">
        <v>150.75</v>
      </c>
      <c r="I48" s="13">
        <v>150.75</v>
      </c>
      <c r="J48" s="24"/>
      <c r="K48" s="15">
        <v>1</v>
      </c>
      <c r="L48" s="16">
        <f t="shared" si="6"/>
        <v>3</v>
      </c>
      <c r="M48" s="17">
        <f t="shared" si="7"/>
        <v>301.5</v>
      </c>
      <c r="N48" s="18" t="e">
        <f>#REF!</f>
        <v>#REF!</v>
      </c>
      <c r="O48" s="17" t="e">
        <f>#REF!</f>
        <v>#REF!</v>
      </c>
      <c r="P48" s="17">
        <f t="shared" si="8"/>
        <v>150.75</v>
      </c>
      <c r="Q48" s="17">
        <f t="shared" si="9"/>
        <v>150.75</v>
      </c>
      <c r="R48" s="17">
        <v>3</v>
      </c>
      <c r="S48" s="17">
        <v>301.5</v>
      </c>
    </row>
    <row r="49" spans="1:19" ht="25.5">
      <c r="A49" s="7">
        <v>31</v>
      </c>
      <c r="B49" s="10" t="s">
        <v>133</v>
      </c>
      <c r="C49" s="9" t="s">
        <v>28</v>
      </c>
      <c r="D49" s="10" t="s">
        <v>44</v>
      </c>
      <c r="E49" s="11" t="s">
        <v>11</v>
      </c>
      <c r="F49" s="12">
        <v>7</v>
      </c>
      <c r="G49" s="13">
        <v>692</v>
      </c>
      <c r="H49" s="13">
        <v>346</v>
      </c>
      <c r="I49" s="13">
        <v>346</v>
      </c>
      <c r="J49" s="24"/>
      <c r="K49" s="15">
        <v>1</v>
      </c>
      <c r="L49" s="16">
        <f t="shared" si="6"/>
        <v>7</v>
      </c>
      <c r="M49" s="17">
        <f t="shared" si="7"/>
        <v>692</v>
      </c>
      <c r="N49" s="18" t="e">
        <f>#REF!</f>
        <v>#REF!</v>
      </c>
      <c r="O49" s="17" t="e">
        <f>#REF!</f>
        <v>#REF!</v>
      </c>
      <c r="P49" s="17">
        <f t="shared" si="8"/>
        <v>346</v>
      </c>
      <c r="Q49" s="17">
        <f t="shared" si="9"/>
        <v>346</v>
      </c>
      <c r="R49" s="17">
        <v>7</v>
      </c>
      <c r="S49" s="17">
        <v>692</v>
      </c>
    </row>
    <row r="50" spans="1:19" ht="25.5">
      <c r="A50" s="7">
        <v>32</v>
      </c>
      <c r="B50" s="10" t="s">
        <v>132</v>
      </c>
      <c r="C50" s="9" t="s">
        <v>28</v>
      </c>
      <c r="D50" s="10" t="s">
        <v>45</v>
      </c>
      <c r="E50" s="11" t="s">
        <v>11</v>
      </c>
      <c r="F50" s="12">
        <v>8</v>
      </c>
      <c r="G50" s="13">
        <v>310</v>
      </c>
      <c r="H50" s="13">
        <v>155</v>
      </c>
      <c r="I50" s="13">
        <v>155</v>
      </c>
      <c r="J50" s="24"/>
      <c r="K50" s="15">
        <v>1</v>
      </c>
      <c r="L50" s="16">
        <f t="shared" si="6"/>
        <v>8</v>
      </c>
      <c r="M50" s="17">
        <f t="shared" si="7"/>
        <v>310</v>
      </c>
      <c r="N50" s="18" t="e">
        <f>#REF!</f>
        <v>#REF!</v>
      </c>
      <c r="O50" s="17" t="e">
        <f>#REF!</f>
        <v>#REF!</v>
      </c>
      <c r="P50" s="17">
        <f t="shared" si="8"/>
        <v>155</v>
      </c>
      <c r="Q50" s="17">
        <f t="shared" si="9"/>
        <v>155</v>
      </c>
      <c r="R50" s="17">
        <v>8</v>
      </c>
      <c r="S50" s="17">
        <v>310</v>
      </c>
    </row>
    <row r="51" spans="1:19" ht="38.25">
      <c r="A51" s="7">
        <v>33</v>
      </c>
      <c r="B51" s="10" t="s">
        <v>131</v>
      </c>
      <c r="C51" s="9" t="s">
        <v>28</v>
      </c>
      <c r="D51" s="10" t="s">
        <v>46</v>
      </c>
      <c r="E51" s="11" t="s">
        <v>11</v>
      </c>
      <c r="F51" s="12">
        <v>4</v>
      </c>
      <c r="G51" s="13">
        <v>575</v>
      </c>
      <c r="H51" s="13">
        <v>287.5</v>
      </c>
      <c r="I51" s="13">
        <v>287.5</v>
      </c>
      <c r="J51" s="24"/>
      <c r="K51" s="15">
        <v>1</v>
      </c>
      <c r="L51" s="16">
        <f t="shared" si="6"/>
        <v>4</v>
      </c>
      <c r="M51" s="17">
        <f t="shared" si="7"/>
        <v>575</v>
      </c>
      <c r="N51" s="18" t="e">
        <f>#REF!</f>
        <v>#REF!</v>
      </c>
      <c r="O51" s="17" t="e">
        <f>#REF!</f>
        <v>#REF!</v>
      </c>
      <c r="P51" s="17">
        <f t="shared" si="8"/>
        <v>287.5</v>
      </c>
      <c r="Q51" s="17">
        <f t="shared" si="9"/>
        <v>287.5</v>
      </c>
      <c r="R51" s="17">
        <v>4</v>
      </c>
      <c r="S51" s="17">
        <v>575</v>
      </c>
    </row>
    <row r="52" spans="1:19" ht="25.5">
      <c r="A52" s="7">
        <v>34</v>
      </c>
      <c r="B52" s="10" t="s">
        <v>130</v>
      </c>
      <c r="C52" s="9" t="s">
        <v>28</v>
      </c>
      <c r="D52" s="10" t="s">
        <v>47</v>
      </c>
      <c r="E52" s="11" t="s">
        <v>11</v>
      </c>
      <c r="F52" s="12">
        <v>8</v>
      </c>
      <c r="G52" s="13">
        <v>252</v>
      </c>
      <c r="H52" s="13">
        <v>126</v>
      </c>
      <c r="I52" s="13">
        <v>126</v>
      </c>
      <c r="J52" s="24"/>
      <c r="K52" s="15">
        <v>1</v>
      </c>
      <c r="L52" s="16">
        <f t="shared" si="6"/>
        <v>8</v>
      </c>
      <c r="M52" s="17">
        <f t="shared" si="7"/>
        <v>252</v>
      </c>
      <c r="N52" s="18" t="e">
        <f>#REF!</f>
        <v>#REF!</v>
      </c>
      <c r="O52" s="17" t="e">
        <f>#REF!</f>
        <v>#REF!</v>
      </c>
      <c r="P52" s="17">
        <f t="shared" si="8"/>
        <v>126</v>
      </c>
      <c r="Q52" s="17">
        <f t="shared" si="9"/>
        <v>126</v>
      </c>
      <c r="R52" s="17">
        <v>8</v>
      </c>
      <c r="S52" s="17">
        <v>252</v>
      </c>
    </row>
    <row r="53" spans="1:19" ht="25.5">
      <c r="A53" s="7">
        <v>35</v>
      </c>
      <c r="B53" s="10" t="s">
        <v>129</v>
      </c>
      <c r="C53" s="9" t="s">
        <v>28</v>
      </c>
      <c r="D53" s="10" t="s">
        <v>48</v>
      </c>
      <c r="E53" s="11" t="s">
        <v>11</v>
      </c>
      <c r="F53" s="12">
        <v>5</v>
      </c>
      <c r="G53" s="13">
        <v>230</v>
      </c>
      <c r="H53" s="13">
        <v>115</v>
      </c>
      <c r="I53" s="13">
        <v>115</v>
      </c>
      <c r="J53" s="24"/>
      <c r="K53" s="15">
        <v>1</v>
      </c>
      <c r="L53" s="16">
        <f t="shared" si="6"/>
        <v>5</v>
      </c>
      <c r="M53" s="17">
        <f t="shared" si="7"/>
        <v>230</v>
      </c>
      <c r="N53" s="18" t="e">
        <f>#REF!</f>
        <v>#REF!</v>
      </c>
      <c r="O53" s="17" t="e">
        <f>#REF!</f>
        <v>#REF!</v>
      </c>
      <c r="P53" s="17">
        <f t="shared" si="8"/>
        <v>115</v>
      </c>
      <c r="Q53" s="17">
        <f t="shared" si="9"/>
        <v>115</v>
      </c>
      <c r="R53" s="17">
        <v>5</v>
      </c>
      <c r="S53" s="17">
        <v>230</v>
      </c>
    </row>
    <row r="54" spans="1:19" ht="25.5">
      <c r="A54" s="7">
        <v>36</v>
      </c>
      <c r="B54" s="10" t="s">
        <v>128</v>
      </c>
      <c r="C54" s="9" t="s">
        <v>28</v>
      </c>
      <c r="D54" s="10" t="s">
        <v>49</v>
      </c>
      <c r="E54" s="11" t="s">
        <v>11</v>
      </c>
      <c r="F54" s="12">
        <v>6</v>
      </c>
      <c r="G54" s="13">
        <v>860</v>
      </c>
      <c r="H54" s="13">
        <v>430</v>
      </c>
      <c r="I54" s="13">
        <v>430</v>
      </c>
      <c r="J54" s="24"/>
      <c r="K54" s="15">
        <v>1</v>
      </c>
      <c r="L54" s="16">
        <f t="shared" si="6"/>
        <v>6</v>
      </c>
      <c r="M54" s="17">
        <f t="shared" si="7"/>
        <v>860</v>
      </c>
      <c r="N54" s="18" t="e">
        <f>#REF!</f>
        <v>#REF!</v>
      </c>
      <c r="O54" s="17" t="e">
        <f>#REF!</f>
        <v>#REF!</v>
      </c>
      <c r="P54" s="17">
        <f t="shared" si="8"/>
        <v>430</v>
      </c>
      <c r="Q54" s="17">
        <f t="shared" si="9"/>
        <v>430</v>
      </c>
      <c r="R54" s="17">
        <v>6</v>
      </c>
      <c r="S54" s="17">
        <v>860</v>
      </c>
    </row>
    <row r="55" spans="1:19" ht="25.5">
      <c r="A55" s="7">
        <v>37</v>
      </c>
      <c r="B55" s="10" t="s">
        <v>127</v>
      </c>
      <c r="C55" s="9" t="s">
        <v>28</v>
      </c>
      <c r="D55" s="10" t="s">
        <v>50</v>
      </c>
      <c r="E55" s="11" t="s">
        <v>11</v>
      </c>
      <c r="F55" s="12">
        <v>2</v>
      </c>
      <c r="G55" s="13">
        <v>330</v>
      </c>
      <c r="H55" s="13">
        <v>165</v>
      </c>
      <c r="I55" s="13">
        <v>165</v>
      </c>
      <c r="J55" s="24"/>
      <c r="K55" s="15">
        <v>1</v>
      </c>
      <c r="L55" s="16">
        <f t="shared" si="6"/>
        <v>2</v>
      </c>
      <c r="M55" s="17">
        <f t="shared" si="7"/>
        <v>330</v>
      </c>
      <c r="N55" s="18" t="e">
        <f>#REF!</f>
        <v>#REF!</v>
      </c>
      <c r="O55" s="17" t="e">
        <f>#REF!</f>
        <v>#REF!</v>
      </c>
      <c r="P55" s="17">
        <f t="shared" si="8"/>
        <v>165</v>
      </c>
      <c r="Q55" s="17">
        <f t="shared" si="9"/>
        <v>165</v>
      </c>
      <c r="R55" s="17">
        <v>2</v>
      </c>
      <c r="S55" s="17">
        <v>330</v>
      </c>
    </row>
    <row r="56" spans="1:19" ht="25.5">
      <c r="A56" s="7">
        <v>38</v>
      </c>
      <c r="B56" s="10" t="s">
        <v>126</v>
      </c>
      <c r="C56" s="9" t="s">
        <v>28</v>
      </c>
      <c r="D56" s="10" t="s">
        <v>51</v>
      </c>
      <c r="E56" s="11" t="s">
        <v>11</v>
      </c>
      <c r="F56" s="12">
        <v>1</v>
      </c>
      <c r="G56" s="13">
        <v>2500</v>
      </c>
      <c r="H56" s="13">
        <v>1250</v>
      </c>
      <c r="I56" s="13">
        <v>1250</v>
      </c>
      <c r="J56" s="24"/>
      <c r="K56" s="15">
        <v>1</v>
      </c>
      <c r="L56" s="16">
        <f t="shared" si="6"/>
        <v>1</v>
      </c>
      <c r="M56" s="17">
        <f t="shared" si="7"/>
        <v>2500</v>
      </c>
      <c r="N56" s="18" t="e">
        <f>#REF!</f>
        <v>#REF!</v>
      </c>
      <c r="O56" s="17" t="e">
        <f>#REF!</f>
        <v>#REF!</v>
      </c>
      <c r="P56" s="17">
        <f t="shared" si="8"/>
        <v>1250</v>
      </c>
      <c r="Q56" s="17">
        <f t="shared" si="9"/>
        <v>1250</v>
      </c>
      <c r="R56" s="17">
        <v>1</v>
      </c>
      <c r="S56" s="17">
        <v>2500</v>
      </c>
    </row>
    <row r="57" spans="1:19" ht="25.5">
      <c r="A57" s="7">
        <v>39</v>
      </c>
      <c r="B57" s="10" t="s">
        <v>125</v>
      </c>
      <c r="C57" s="9" t="s">
        <v>28</v>
      </c>
      <c r="D57" s="10" t="s">
        <v>52</v>
      </c>
      <c r="E57" s="11" t="s">
        <v>11</v>
      </c>
      <c r="F57" s="12">
        <v>1</v>
      </c>
      <c r="G57" s="13">
        <v>2500</v>
      </c>
      <c r="H57" s="13">
        <v>1250</v>
      </c>
      <c r="I57" s="13">
        <v>1250</v>
      </c>
      <c r="J57" s="24"/>
      <c r="K57" s="15">
        <v>1</v>
      </c>
      <c r="L57" s="16">
        <f t="shared" si="6"/>
        <v>1</v>
      </c>
      <c r="M57" s="17">
        <f t="shared" si="7"/>
        <v>2500</v>
      </c>
      <c r="N57" s="18" t="e">
        <f>#REF!</f>
        <v>#REF!</v>
      </c>
      <c r="O57" s="17" t="e">
        <f>#REF!</f>
        <v>#REF!</v>
      </c>
      <c r="P57" s="17">
        <f t="shared" si="8"/>
        <v>1250</v>
      </c>
      <c r="Q57" s="17">
        <f t="shared" si="9"/>
        <v>1250</v>
      </c>
      <c r="R57" s="17">
        <v>1</v>
      </c>
      <c r="S57" s="17">
        <v>2500</v>
      </c>
    </row>
    <row r="58" spans="1:19" ht="25.5">
      <c r="A58" s="7">
        <v>40</v>
      </c>
      <c r="B58" s="10" t="s">
        <v>124</v>
      </c>
      <c r="C58" s="9" t="s">
        <v>28</v>
      </c>
      <c r="D58" s="10" t="s">
        <v>53</v>
      </c>
      <c r="E58" s="11" t="s">
        <v>11</v>
      </c>
      <c r="F58" s="12">
        <v>1</v>
      </c>
      <c r="G58" s="13">
        <v>340</v>
      </c>
      <c r="H58" s="13">
        <v>170</v>
      </c>
      <c r="I58" s="13">
        <v>170</v>
      </c>
      <c r="J58" s="24"/>
      <c r="K58" s="15">
        <v>1</v>
      </c>
      <c r="L58" s="16">
        <f t="shared" si="6"/>
        <v>1</v>
      </c>
      <c r="M58" s="17">
        <f t="shared" si="7"/>
        <v>340</v>
      </c>
      <c r="N58" s="18" t="e">
        <f>#REF!</f>
        <v>#REF!</v>
      </c>
      <c r="O58" s="17" t="e">
        <f>#REF!</f>
        <v>#REF!</v>
      </c>
      <c r="P58" s="17">
        <f t="shared" si="8"/>
        <v>170</v>
      </c>
      <c r="Q58" s="17">
        <f t="shared" si="9"/>
        <v>170</v>
      </c>
      <c r="R58" s="17">
        <v>1</v>
      </c>
      <c r="S58" s="17">
        <v>340</v>
      </c>
    </row>
    <row r="59" spans="1:19" ht="25.5">
      <c r="A59" s="7">
        <v>41</v>
      </c>
      <c r="B59" s="10" t="s">
        <v>123</v>
      </c>
      <c r="C59" s="9" t="s">
        <v>28</v>
      </c>
      <c r="D59" s="10" t="s">
        <v>54</v>
      </c>
      <c r="E59" s="11" t="s">
        <v>11</v>
      </c>
      <c r="F59" s="12">
        <v>20</v>
      </c>
      <c r="G59" s="13">
        <v>8804.4</v>
      </c>
      <c r="H59" s="13">
        <v>4402.2</v>
      </c>
      <c r="I59" s="13">
        <v>4402.2</v>
      </c>
      <c r="J59" s="24"/>
      <c r="K59" s="15">
        <v>1</v>
      </c>
      <c r="L59" s="16">
        <f t="shared" si="6"/>
        <v>20</v>
      </c>
      <c r="M59" s="17">
        <f t="shared" si="7"/>
        <v>8804.4</v>
      </c>
      <c r="N59" s="18" t="e">
        <f>#REF!</f>
        <v>#REF!</v>
      </c>
      <c r="O59" s="17" t="e">
        <f>#REF!</f>
        <v>#REF!</v>
      </c>
      <c r="P59" s="17">
        <f t="shared" si="8"/>
        <v>4402.2</v>
      </c>
      <c r="Q59" s="17">
        <f t="shared" si="9"/>
        <v>4402.2</v>
      </c>
      <c r="R59" s="17">
        <v>20</v>
      </c>
      <c r="S59" s="17">
        <v>8804.4</v>
      </c>
    </row>
    <row r="60" spans="1:19" ht="25.5">
      <c r="A60" s="7">
        <v>42</v>
      </c>
      <c r="B60" s="10" t="s">
        <v>122</v>
      </c>
      <c r="C60" s="9" t="s">
        <v>28</v>
      </c>
      <c r="D60" s="10" t="s">
        <v>55</v>
      </c>
      <c r="E60" s="11" t="s">
        <v>11</v>
      </c>
      <c r="F60" s="12">
        <v>3</v>
      </c>
      <c r="G60" s="13">
        <v>332</v>
      </c>
      <c r="H60" s="13">
        <v>166</v>
      </c>
      <c r="I60" s="13">
        <v>166</v>
      </c>
      <c r="J60" s="24"/>
      <c r="K60" s="15">
        <v>1</v>
      </c>
      <c r="L60" s="16">
        <f t="shared" si="6"/>
        <v>3</v>
      </c>
      <c r="M60" s="17">
        <f t="shared" si="7"/>
        <v>332</v>
      </c>
      <c r="N60" s="18" t="e">
        <f>#REF!</f>
        <v>#REF!</v>
      </c>
      <c r="O60" s="17" t="e">
        <f>#REF!</f>
        <v>#REF!</v>
      </c>
      <c r="P60" s="17">
        <f t="shared" si="8"/>
        <v>166</v>
      </c>
      <c r="Q60" s="17">
        <f t="shared" si="9"/>
        <v>166</v>
      </c>
      <c r="R60" s="17">
        <v>3</v>
      </c>
      <c r="S60" s="17">
        <v>332</v>
      </c>
    </row>
    <row r="61" spans="1:19" ht="25.5">
      <c r="A61" s="7">
        <v>43</v>
      </c>
      <c r="B61" s="10" t="s">
        <v>121</v>
      </c>
      <c r="C61" s="9" t="s">
        <v>28</v>
      </c>
      <c r="D61" s="10" t="s">
        <v>56</v>
      </c>
      <c r="E61" s="11" t="s">
        <v>11</v>
      </c>
      <c r="F61" s="12">
        <v>2</v>
      </c>
      <c r="G61" s="13">
        <v>92</v>
      </c>
      <c r="H61" s="13">
        <v>46</v>
      </c>
      <c r="I61" s="13">
        <v>46</v>
      </c>
      <c r="J61" s="24"/>
      <c r="K61" s="15">
        <v>1</v>
      </c>
      <c r="L61" s="16">
        <f t="shared" si="6"/>
        <v>2</v>
      </c>
      <c r="M61" s="17">
        <f t="shared" si="7"/>
        <v>92</v>
      </c>
      <c r="N61" s="18" t="e">
        <f>#REF!</f>
        <v>#REF!</v>
      </c>
      <c r="O61" s="17" t="e">
        <f>#REF!</f>
        <v>#REF!</v>
      </c>
      <c r="P61" s="17">
        <f t="shared" si="8"/>
        <v>46</v>
      </c>
      <c r="Q61" s="17">
        <f t="shared" si="9"/>
        <v>46</v>
      </c>
      <c r="R61" s="17">
        <v>2</v>
      </c>
      <c r="S61" s="17">
        <v>92</v>
      </c>
    </row>
    <row r="62" spans="1:19" ht="25.5">
      <c r="A62" s="7">
        <v>44</v>
      </c>
      <c r="B62" s="10" t="s">
        <v>120</v>
      </c>
      <c r="C62" s="9" t="s">
        <v>28</v>
      </c>
      <c r="D62" s="10" t="s">
        <v>57</v>
      </c>
      <c r="E62" s="11" t="s">
        <v>11</v>
      </c>
      <c r="F62" s="12">
        <v>1</v>
      </c>
      <c r="G62" s="13">
        <v>600</v>
      </c>
      <c r="H62" s="13">
        <v>300</v>
      </c>
      <c r="I62" s="13">
        <v>300</v>
      </c>
      <c r="J62" s="24"/>
      <c r="K62" s="15">
        <v>1</v>
      </c>
      <c r="L62" s="16">
        <f t="shared" si="6"/>
        <v>1</v>
      </c>
      <c r="M62" s="17">
        <f t="shared" si="7"/>
        <v>600</v>
      </c>
      <c r="N62" s="18" t="e">
        <f>#REF!</f>
        <v>#REF!</v>
      </c>
      <c r="O62" s="17" t="e">
        <f>#REF!</f>
        <v>#REF!</v>
      </c>
      <c r="P62" s="17">
        <f t="shared" si="8"/>
        <v>300</v>
      </c>
      <c r="Q62" s="17">
        <f t="shared" si="9"/>
        <v>300</v>
      </c>
      <c r="R62" s="17">
        <v>1</v>
      </c>
      <c r="S62" s="17">
        <v>600</v>
      </c>
    </row>
    <row r="63" spans="1:19" ht="25.5">
      <c r="A63" s="7">
        <v>45</v>
      </c>
      <c r="B63" s="10" t="s">
        <v>119</v>
      </c>
      <c r="C63" s="9" t="s">
        <v>28</v>
      </c>
      <c r="D63" s="10" t="s">
        <v>58</v>
      </c>
      <c r="E63" s="11" t="s">
        <v>11</v>
      </c>
      <c r="F63" s="12">
        <v>1</v>
      </c>
      <c r="G63" s="13">
        <v>11</v>
      </c>
      <c r="H63" s="13">
        <v>5.5</v>
      </c>
      <c r="I63" s="13">
        <v>5.5</v>
      </c>
      <c r="J63" s="24"/>
      <c r="K63" s="15">
        <v>1</v>
      </c>
      <c r="L63" s="16">
        <f t="shared" si="6"/>
        <v>1</v>
      </c>
      <c r="M63" s="17">
        <f t="shared" si="7"/>
        <v>11</v>
      </c>
      <c r="N63" s="18" t="e">
        <f>#REF!</f>
        <v>#REF!</v>
      </c>
      <c r="O63" s="17" t="e">
        <f>#REF!</f>
        <v>#REF!</v>
      </c>
      <c r="P63" s="17">
        <f t="shared" si="8"/>
        <v>5.5</v>
      </c>
      <c r="Q63" s="17">
        <f t="shared" si="9"/>
        <v>5.5</v>
      </c>
      <c r="R63" s="17">
        <v>1</v>
      </c>
      <c r="S63" s="17">
        <v>11</v>
      </c>
    </row>
    <row r="64" spans="1:19" ht="25.5">
      <c r="A64" s="7">
        <v>46</v>
      </c>
      <c r="B64" s="10" t="s">
        <v>118</v>
      </c>
      <c r="C64" s="9" t="s">
        <v>28</v>
      </c>
      <c r="D64" s="10" t="s">
        <v>59</v>
      </c>
      <c r="E64" s="11" t="s">
        <v>60</v>
      </c>
      <c r="F64" s="12">
        <v>7</v>
      </c>
      <c r="G64" s="13">
        <v>1400</v>
      </c>
      <c r="H64" s="13">
        <v>700</v>
      </c>
      <c r="I64" s="13">
        <v>700</v>
      </c>
      <c r="J64" s="24"/>
      <c r="K64" s="15">
        <v>1</v>
      </c>
      <c r="L64" s="16">
        <f t="shared" si="6"/>
        <v>7</v>
      </c>
      <c r="M64" s="17">
        <f t="shared" si="7"/>
        <v>1400</v>
      </c>
      <c r="N64" s="18" t="e">
        <f>#REF!</f>
        <v>#REF!</v>
      </c>
      <c r="O64" s="17" t="e">
        <f>#REF!</f>
        <v>#REF!</v>
      </c>
      <c r="P64" s="17">
        <f t="shared" si="8"/>
        <v>700</v>
      </c>
      <c r="Q64" s="17">
        <f t="shared" si="9"/>
        <v>700</v>
      </c>
      <c r="R64" s="17">
        <v>7</v>
      </c>
      <c r="S64" s="17">
        <v>1400</v>
      </c>
    </row>
    <row r="65" spans="1:19" ht="25.5">
      <c r="A65" s="7">
        <v>47</v>
      </c>
      <c r="B65" s="10" t="s">
        <v>117</v>
      </c>
      <c r="C65" s="9" t="s">
        <v>28</v>
      </c>
      <c r="D65" s="10" t="s">
        <v>61</v>
      </c>
      <c r="E65" s="11" t="s">
        <v>60</v>
      </c>
      <c r="F65" s="12">
        <v>7</v>
      </c>
      <c r="G65" s="13">
        <v>2380</v>
      </c>
      <c r="H65" s="13">
        <v>1190</v>
      </c>
      <c r="I65" s="13">
        <v>1190</v>
      </c>
      <c r="J65" s="24"/>
      <c r="K65" s="15">
        <v>1</v>
      </c>
      <c r="L65" s="16">
        <f t="shared" si="6"/>
        <v>7</v>
      </c>
      <c r="M65" s="17">
        <f t="shared" si="7"/>
        <v>2380</v>
      </c>
      <c r="N65" s="18" t="e">
        <f>#REF!</f>
        <v>#REF!</v>
      </c>
      <c r="O65" s="17" t="e">
        <f>#REF!</f>
        <v>#REF!</v>
      </c>
      <c r="P65" s="17">
        <f t="shared" si="8"/>
        <v>1190</v>
      </c>
      <c r="Q65" s="17">
        <f t="shared" si="9"/>
        <v>1190</v>
      </c>
      <c r="R65" s="17">
        <v>7</v>
      </c>
      <c r="S65" s="17">
        <v>2380</v>
      </c>
    </row>
    <row r="66" spans="1:19" ht="25.5">
      <c r="A66" s="7">
        <v>48</v>
      </c>
      <c r="B66" s="10" t="s">
        <v>116</v>
      </c>
      <c r="C66" s="9" t="s">
        <v>28</v>
      </c>
      <c r="D66" s="10" t="s">
        <v>62</v>
      </c>
      <c r="E66" s="11" t="s">
        <v>11</v>
      </c>
      <c r="F66" s="12">
        <v>2</v>
      </c>
      <c r="G66" s="13">
        <v>76</v>
      </c>
      <c r="H66" s="13">
        <v>38</v>
      </c>
      <c r="I66" s="13">
        <v>38</v>
      </c>
      <c r="J66" s="24"/>
      <c r="K66" s="15">
        <v>1</v>
      </c>
      <c r="L66" s="16">
        <f t="shared" si="6"/>
        <v>2</v>
      </c>
      <c r="M66" s="17">
        <f t="shared" si="7"/>
        <v>76</v>
      </c>
      <c r="N66" s="18" t="e">
        <f>#REF!</f>
        <v>#REF!</v>
      </c>
      <c r="O66" s="17" t="e">
        <f>#REF!</f>
        <v>#REF!</v>
      </c>
      <c r="P66" s="17">
        <f t="shared" si="8"/>
        <v>38</v>
      </c>
      <c r="Q66" s="17">
        <f t="shared" si="9"/>
        <v>38</v>
      </c>
      <c r="R66" s="17">
        <v>2</v>
      </c>
      <c r="S66" s="17">
        <v>76</v>
      </c>
    </row>
    <row r="67" spans="1:19" ht="25.5">
      <c r="A67" s="7">
        <v>49</v>
      </c>
      <c r="B67" s="10" t="s">
        <v>115</v>
      </c>
      <c r="C67" s="9" t="s">
        <v>28</v>
      </c>
      <c r="D67" s="10" t="s">
        <v>63</v>
      </c>
      <c r="E67" s="11" t="s">
        <v>64</v>
      </c>
      <c r="F67" s="12">
        <v>1</v>
      </c>
      <c r="G67" s="13">
        <v>465</v>
      </c>
      <c r="H67" s="13">
        <v>232.5</v>
      </c>
      <c r="I67" s="13">
        <v>232.5</v>
      </c>
      <c r="J67" s="24"/>
      <c r="K67" s="15">
        <v>1</v>
      </c>
      <c r="L67" s="16">
        <f t="shared" si="6"/>
        <v>1</v>
      </c>
      <c r="M67" s="17">
        <f t="shared" si="7"/>
        <v>465</v>
      </c>
      <c r="N67" s="18" t="e">
        <f>#REF!</f>
        <v>#REF!</v>
      </c>
      <c r="O67" s="17" t="e">
        <f>#REF!</f>
        <v>#REF!</v>
      </c>
      <c r="P67" s="17">
        <f t="shared" si="8"/>
        <v>232.5</v>
      </c>
      <c r="Q67" s="17">
        <f t="shared" si="9"/>
        <v>232.5</v>
      </c>
      <c r="R67" s="17">
        <v>1</v>
      </c>
      <c r="S67" s="17">
        <v>465</v>
      </c>
    </row>
    <row r="68" spans="1:19" ht="25.5">
      <c r="A68" s="7">
        <v>50</v>
      </c>
      <c r="B68" s="10" t="s">
        <v>114</v>
      </c>
      <c r="C68" s="9" t="s">
        <v>28</v>
      </c>
      <c r="D68" s="10" t="s">
        <v>65</v>
      </c>
      <c r="E68" s="11" t="s">
        <v>11</v>
      </c>
      <c r="F68" s="12">
        <v>2</v>
      </c>
      <c r="G68" s="13">
        <v>504</v>
      </c>
      <c r="H68" s="13">
        <v>252</v>
      </c>
      <c r="I68" s="13">
        <v>252</v>
      </c>
      <c r="J68" s="24"/>
      <c r="K68" s="15">
        <v>1</v>
      </c>
      <c r="L68" s="16">
        <f t="shared" si="6"/>
        <v>2</v>
      </c>
      <c r="M68" s="17">
        <f t="shared" si="7"/>
        <v>504</v>
      </c>
      <c r="N68" s="18" t="e">
        <f>#REF!</f>
        <v>#REF!</v>
      </c>
      <c r="O68" s="17" t="e">
        <f>#REF!</f>
        <v>#REF!</v>
      </c>
      <c r="P68" s="17">
        <f t="shared" si="8"/>
        <v>252</v>
      </c>
      <c r="Q68" s="17">
        <f t="shared" si="9"/>
        <v>252</v>
      </c>
      <c r="R68" s="17">
        <v>2</v>
      </c>
      <c r="S68" s="17">
        <v>504</v>
      </c>
    </row>
    <row r="69" spans="1:19" ht="25.5">
      <c r="A69" s="7">
        <v>51</v>
      </c>
      <c r="B69" s="10" t="s">
        <v>113</v>
      </c>
      <c r="C69" s="9" t="s">
        <v>28</v>
      </c>
      <c r="D69" s="10" t="s">
        <v>66</v>
      </c>
      <c r="E69" s="11" t="s">
        <v>11</v>
      </c>
      <c r="F69" s="12">
        <v>1</v>
      </c>
      <c r="G69" s="13">
        <v>56</v>
      </c>
      <c r="H69" s="13">
        <v>28</v>
      </c>
      <c r="I69" s="13">
        <v>28</v>
      </c>
      <c r="J69" s="24"/>
      <c r="K69" s="15">
        <v>1</v>
      </c>
      <c r="L69" s="16">
        <f t="shared" si="6"/>
        <v>1</v>
      </c>
      <c r="M69" s="17">
        <f t="shared" si="7"/>
        <v>56</v>
      </c>
      <c r="N69" s="18" t="e">
        <f>#REF!</f>
        <v>#REF!</v>
      </c>
      <c r="O69" s="17" t="e">
        <f>#REF!</f>
        <v>#REF!</v>
      </c>
      <c r="P69" s="17">
        <f t="shared" si="8"/>
        <v>28</v>
      </c>
      <c r="Q69" s="17">
        <f t="shared" si="9"/>
        <v>28</v>
      </c>
      <c r="R69" s="17">
        <v>1</v>
      </c>
      <c r="S69" s="17">
        <v>56</v>
      </c>
    </row>
    <row r="70" spans="1:19" ht="25.5">
      <c r="A70" s="7">
        <v>52</v>
      </c>
      <c r="B70" s="10" t="s">
        <v>112</v>
      </c>
      <c r="C70" s="9" t="s">
        <v>28</v>
      </c>
      <c r="D70" s="10" t="s">
        <v>67</v>
      </c>
      <c r="E70" s="11" t="s">
        <v>11</v>
      </c>
      <c r="F70" s="12">
        <v>8</v>
      </c>
      <c r="G70" s="13">
        <v>390</v>
      </c>
      <c r="H70" s="13">
        <v>195</v>
      </c>
      <c r="I70" s="13">
        <v>195</v>
      </c>
      <c r="J70" s="24"/>
      <c r="K70" s="15">
        <v>1</v>
      </c>
      <c r="L70" s="16">
        <f t="shared" si="6"/>
        <v>8</v>
      </c>
      <c r="M70" s="17">
        <f t="shared" si="7"/>
        <v>390</v>
      </c>
      <c r="N70" s="18" t="e">
        <f>#REF!</f>
        <v>#REF!</v>
      </c>
      <c r="O70" s="17" t="e">
        <f>#REF!</f>
        <v>#REF!</v>
      </c>
      <c r="P70" s="17">
        <f t="shared" si="8"/>
        <v>195</v>
      </c>
      <c r="Q70" s="17">
        <f t="shared" si="9"/>
        <v>195</v>
      </c>
      <c r="R70" s="17">
        <v>8</v>
      </c>
      <c r="S70" s="17">
        <v>390</v>
      </c>
    </row>
    <row r="71" spans="1:19">
      <c r="A71" s="19"/>
      <c r="B71" s="20" t="s">
        <v>146</v>
      </c>
      <c r="C71" s="21" t="s">
        <v>6</v>
      </c>
      <c r="D71" s="21" t="s">
        <v>6</v>
      </c>
      <c r="E71" s="21" t="s">
        <v>6</v>
      </c>
      <c r="F71" s="12">
        <f ca="1">SUM('Майно БК Прилуцьке'!L33:L70)</f>
        <v>162</v>
      </c>
      <c r="G71" s="13">
        <f ca="1">SUM('Майно БК Прилуцьке'!M33:M70)</f>
        <v>31350.059999999998</v>
      </c>
      <c r="H71" s="13">
        <f ca="1">SUM('Майно БК Прилуцьке'!P33:P70)</f>
        <v>15675.060000000001</v>
      </c>
      <c r="I71" s="13">
        <f ca="1">SUM('Майно БК Прилуцьке'!Q33:Q70)</f>
        <v>15675.029999999999</v>
      </c>
      <c r="J71" s="13"/>
    </row>
    <row r="72" spans="1:19" s="3" customFormat="1" ht="15" customHeight="1">
      <c r="A72" s="5" t="s">
        <v>73</v>
      </c>
      <c r="B72" s="6"/>
      <c r="C72" s="6"/>
      <c r="D72" s="6"/>
      <c r="E72" s="6"/>
      <c r="F72" s="22"/>
      <c r="G72" s="23"/>
      <c r="H72" s="6"/>
      <c r="I72" s="6"/>
      <c r="J72" s="6"/>
    </row>
    <row r="73" spans="1:19" ht="25.5">
      <c r="A73" s="7">
        <v>53</v>
      </c>
      <c r="B73" s="10" t="s">
        <v>111</v>
      </c>
      <c r="C73" s="9" t="s">
        <v>23</v>
      </c>
      <c r="D73" s="10" t="s">
        <v>8</v>
      </c>
      <c r="E73" s="11" t="s">
        <v>13</v>
      </c>
      <c r="F73" s="12">
        <v>1</v>
      </c>
      <c r="G73" s="13">
        <v>150</v>
      </c>
      <c r="H73" s="13"/>
      <c r="I73" s="13"/>
      <c r="J73" s="24" t="s">
        <v>8</v>
      </c>
      <c r="K73" s="15">
        <v>1</v>
      </c>
      <c r="L73" s="16">
        <f t="shared" ref="L73:L80" si="10">F73</f>
        <v>1</v>
      </c>
      <c r="M73" s="17">
        <f t="shared" ref="M73:M80" si="11">G73</f>
        <v>150</v>
      </c>
      <c r="N73" s="18" t="e">
        <f>#REF!</f>
        <v>#REF!</v>
      </c>
      <c r="O73" s="17" t="e">
        <f>#REF!</f>
        <v>#REF!</v>
      </c>
      <c r="P73" s="17">
        <f t="shared" ref="P73:P80" si="12">H73</f>
        <v>0</v>
      </c>
      <c r="Q73" s="17">
        <f t="shared" ref="Q73:Q80" si="13">I73</f>
        <v>0</v>
      </c>
      <c r="R73" s="17">
        <v>1</v>
      </c>
      <c r="S73" s="17">
        <v>150</v>
      </c>
    </row>
    <row r="74" spans="1:19" ht="25.5">
      <c r="A74" s="7">
        <v>54</v>
      </c>
      <c r="B74" s="10" t="s">
        <v>110</v>
      </c>
      <c r="C74" s="9" t="s">
        <v>23</v>
      </c>
      <c r="D74" s="10" t="s">
        <v>8</v>
      </c>
      <c r="E74" s="11" t="s">
        <v>13</v>
      </c>
      <c r="F74" s="12">
        <v>1</v>
      </c>
      <c r="G74" s="13">
        <v>150</v>
      </c>
      <c r="H74" s="13"/>
      <c r="I74" s="13"/>
      <c r="J74" s="24" t="s">
        <v>8</v>
      </c>
      <c r="K74" s="15">
        <v>1</v>
      </c>
      <c r="L74" s="16">
        <f t="shared" si="10"/>
        <v>1</v>
      </c>
      <c r="M74" s="17">
        <f t="shared" si="11"/>
        <v>150</v>
      </c>
      <c r="N74" s="18" t="e">
        <f>#REF!</f>
        <v>#REF!</v>
      </c>
      <c r="O74" s="17" t="e">
        <f>#REF!</f>
        <v>#REF!</v>
      </c>
      <c r="P74" s="17">
        <f t="shared" si="12"/>
        <v>0</v>
      </c>
      <c r="Q74" s="17">
        <f t="shared" si="13"/>
        <v>0</v>
      </c>
      <c r="R74" s="17">
        <v>1</v>
      </c>
      <c r="S74" s="17">
        <v>150</v>
      </c>
    </row>
    <row r="75" spans="1:19" ht="25.5">
      <c r="A75" s="7">
        <v>55</v>
      </c>
      <c r="B75" s="10" t="s">
        <v>109</v>
      </c>
      <c r="C75" s="9" t="s">
        <v>23</v>
      </c>
      <c r="D75" s="10" t="s">
        <v>8</v>
      </c>
      <c r="E75" s="11" t="s">
        <v>13</v>
      </c>
      <c r="F75" s="12">
        <v>1</v>
      </c>
      <c r="G75" s="13">
        <v>100</v>
      </c>
      <c r="H75" s="13"/>
      <c r="I75" s="13"/>
      <c r="J75" s="24" t="s">
        <v>8</v>
      </c>
      <c r="K75" s="15">
        <v>1</v>
      </c>
      <c r="L75" s="16">
        <f t="shared" si="10"/>
        <v>1</v>
      </c>
      <c r="M75" s="17">
        <f t="shared" si="11"/>
        <v>100</v>
      </c>
      <c r="N75" s="18" t="e">
        <f>#REF!</f>
        <v>#REF!</v>
      </c>
      <c r="O75" s="17" t="e">
        <f>#REF!</f>
        <v>#REF!</v>
      </c>
      <c r="P75" s="17">
        <f t="shared" si="12"/>
        <v>0</v>
      </c>
      <c r="Q75" s="17">
        <f t="shared" si="13"/>
        <v>0</v>
      </c>
      <c r="R75" s="17">
        <v>1</v>
      </c>
      <c r="S75" s="17">
        <v>100</v>
      </c>
    </row>
    <row r="76" spans="1:19" ht="25.5">
      <c r="A76" s="7">
        <v>56</v>
      </c>
      <c r="B76" s="10" t="s">
        <v>108</v>
      </c>
      <c r="C76" s="9" t="s">
        <v>23</v>
      </c>
      <c r="D76" s="10" t="s">
        <v>8</v>
      </c>
      <c r="E76" s="11" t="s">
        <v>11</v>
      </c>
      <c r="F76" s="12">
        <v>1</v>
      </c>
      <c r="G76" s="13">
        <v>140</v>
      </c>
      <c r="H76" s="13"/>
      <c r="I76" s="13"/>
      <c r="J76" s="24" t="s">
        <v>8</v>
      </c>
      <c r="K76" s="15">
        <v>1</v>
      </c>
      <c r="L76" s="16">
        <f t="shared" si="10"/>
        <v>1</v>
      </c>
      <c r="M76" s="17">
        <f t="shared" si="11"/>
        <v>140</v>
      </c>
      <c r="N76" s="18" t="e">
        <f>#REF!</f>
        <v>#REF!</v>
      </c>
      <c r="O76" s="17" t="e">
        <f>#REF!</f>
        <v>#REF!</v>
      </c>
      <c r="P76" s="17">
        <f t="shared" si="12"/>
        <v>0</v>
      </c>
      <c r="Q76" s="17">
        <f t="shared" si="13"/>
        <v>0</v>
      </c>
      <c r="R76" s="17">
        <v>1</v>
      </c>
      <c r="S76" s="17">
        <v>140</v>
      </c>
    </row>
    <row r="77" spans="1:19" ht="25.5">
      <c r="A77" s="7">
        <v>57</v>
      </c>
      <c r="B77" s="10" t="s">
        <v>107</v>
      </c>
      <c r="C77" s="9" t="s">
        <v>23</v>
      </c>
      <c r="D77" s="10" t="s">
        <v>8</v>
      </c>
      <c r="E77" s="11" t="s">
        <v>13</v>
      </c>
      <c r="F77" s="12">
        <v>1</v>
      </c>
      <c r="G77" s="13">
        <v>134</v>
      </c>
      <c r="H77" s="13"/>
      <c r="I77" s="13"/>
      <c r="J77" s="24" t="s">
        <v>8</v>
      </c>
      <c r="K77" s="15">
        <v>1</v>
      </c>
      <c r="L77" s="16">
        <f t="shared" si="10"/>
        <v>1</v>
      </c>
      <c r="M77" s="17">
        <f t="shared" si="11"/>
        <v>134</v>
      </c>
      <c r="N77" s="18" t="e">
        <f>#REF!</f>
        <v>#REF!</v>
      </c>
      <c r="O77" s="17" t="e">
        <f>#REF!</f>
        <v>#REF!</v>
      </c>
      <c r="P77" s="17">
        <f t="shared" si="12"/>
        <v>0</v>
      </c>
      <c r="Q77" s="17">
        <f t="shared" si="13"/>
        <v>0</v>
      </c>
      <c r="R77" s="17">
        <v>1</v>
      </c>
      <c r="S77" s="17">
        <v>134</v>
      </c>
    </row>
    <row r="78" spans="1:19" ht="25.5">
      <c r="A78" s="7">
        <v>58</v>
      </c>
      <c r="B78" s="10" t="s">
        <v>106</v>
      </c>
      <c r="C78" s="9" t="s">
        <v>23</v>
      </c>
      <c r="D78" s="10" t="s">
        <v>8</v>
      </c>
      <c r="E78" s="11" t="s">
        <v>11</v>
      </c>
      <c r="F78" s="12">
        <v>1</v>
      </c>
      <c r="G78" s="13">
        <v>150</v>
      </c>
      <c r="H78" s="13"/>
      <c r="I78" s="13"/>
      <c r="J78" s="24" t="s">
        <v>8</v>
      </c>
      <c r="K78" s="15">
        <v>1</v>
      </c>
      <c r="L78" s="16">
        <f t="shared" si="10"/>
        <v>1</v>
      </c>
      <c r="M78" s="17">
        <f t="shared" si="11"/>
        <v>150</v>
      </c>
      <c r="N78" s="18" t="e">
        <f>#REF!</f>
        <v>#REF!</v>
      </c>
      <c r="O78" s="17" t="e">
        <f>#REF!</f>
        <v>#REF!</v>
      </c>
      <c r="P78" s="17">
        <f t="shared" si="12"/>
        <v>0</v>
      </c>
      <c r="Q78" s="17">
        <f t="shared" si="13"/>
        <v>0</v>
      </c>
      <c r="R78" s="17">
        <v>1</v>
      </c>
      <c r="S78" s="17">
        <v>150</v>
      </c>
    </row>
    <row r="79" spans="1:19" ht="25.5">
      <c r="A79" s="7">
        <v>59</v>
      </c>
      <c r="B79" s="10" t="s">
        <v>105</v>
      </c>
      <c r="C79" s="9" t="s">
        <v>23</v>
      </c>
      <c r="D79" s="10" t="s">
        <v>8</v>
      </c>
      <c r="E79" s="11" t="s">
        <v>13</v>
      </c>
      <c r="F79" s="12">
        <v>1</v>
      </c>
      <c r="G79" s="13">
        <v>2200</v>
      </c>
      <c r="H79" s="13"/>
      <c r="I79" s="13"/>
      <c r="J79" s="24" t="s">
        <v>8</v>
      </c>
      <c r="K79" s="15">
        <v>1</v>
      </c>
      <c r="L79" s="16">
        <f t="shared" si="10"/>
        <v>1</v>
      </c>
      <c r="M79" s="17">
        <f t="shared" si="11"/>
        <v>2200</v>
      </c>
      <c r="N79" s="18" t="e">
        <f>#REF!</f>
        <v>#REF!</v>
      </c>
      <c r="O79" s="17" t="e">
        <f>#REF!</f>
        <v>#REF!</v>
      </c>
      <c r="P79" s="17">
        <f t="shared" si="12"/>
        <v>0</v>
      </c>
      <c r="Q79" s="17">
        <f t="shared" si="13"/>
        <v>0</v>
      </c>
      <c r="R79" s="17">
        <v>1</v>
      </c>
      <c r="S79" s="17">
        <v>2200</v>
      </c>
    </row>
    <row r="80" spans="1:19" ht="25.5">
      <c r="A80" s="7">
        <v>60</v>
      </c>
      <c r="B80" s="10" t="s">
        <v>104</v>
      </c>
      <c r="C80" s="9" t="s">
        <v>23</v>
      </c>
      <c r="D80" s="10" t="s">
        <v>8</v>
      </c>
      <c r="E80" s="11" t="s">
        <v>13</v>
      </c>
      <c r="F80" s="12">
        <v>1</v>
      </c>
      <c r="G80" s="13">
        <v>349</v>
      </c>
      <c r="H80" s="13"/>
      <c r="I80" s="13"/>
      <c r="J80" s="24" t="s">
        <v>8</v>
      </c>
      <c r="K80" s="15">
        <v>1</v>
      </c>
      <c r="L80" s="16">
        <f t="shared" si="10"/>
        <v>1</v>
      </c>
      <c r="M80" s="17">
        <f t="shared" si="11"/>
        <v>349</v>
      </c>
      <c r="N80" s="18" t="e">
        <f>#REF!</f>
        <v>#REF!</v>
      </c>
      <c r="O80" s="17" t="e">
        <f>#REF!</f>
        <v>#REF!</v>
      </c>
      <c r="P80" s="17">
        <f t="shared" si="12"/>
        <v>0</v>
      </c>
      <c r="Q80" s="17">
        <f t="shared" si="13"/>
        <v>0</v>
      </c>
      <c r="R80" s="17">
        <v>1</v>
      </c>
      <c r="S80" s="17">
        <v>349</v>
      </c>
    </row>
    <row r="81" spans="1:19">
      <c r="A81" s="19"/>
      <c r="B81" s="20" t="s">
        <v>68</v>
      </c>
      <c r="C81" s="21" t="s">
        <v>6</v>
      </c>
      <c r="D81" s="21" t="s">
        <v>6</v>
      </c>
      <c r="E81" s="21" t="s">
        <v>6</v>
      </c>
      <c r="F81" s="12">
        <f ca="1">SUM('Майно БК Прилуцьке'!L72:L80)</f>
        <v>8</v>
      </c>
      <c r="G81" s="13">
        <f ca="1">SUM('Майно БК Прилуцьке'!M72:M80)</f>
        <v>3373</v>
      </c>
      <c r="H81" s="13">
        <f ca="1">SUM('Майно БК Прилуцьке'!P72:P80)</f>
        <v>0</v>
      </c>
      <c r="I81" s="13">
        <f ca="1">SUM('Майно БК Прилуцьке'!Q72:Q80)</f>
        <v>0</v>
      </c>
      <c r="J81" s="13"/>
    </row>
    <row r="82" spans="1:19" s="3" customFormat="1" ht="15" customHeight="1">
      <c r="A82" s="5" t="s">
        <v>73</v>
      </c>
      <c r="B82" s="6"/>
      <c r="C82" s="6"/>
      <c r="D82" s="6"/>
      <c r="E82" s="6"/>
      <c r="F82" s="22"/>
      <c r="G82" s="23"/>
      <c r="H82" s="6"/>
      <c r="I82" s="6"/>
      <c r="J82" s="6"/>
    </row>
    <row r="83" spans="1:19" ht="25.5">
      <c r="A83" s="7">
        <v>61</v>
      </c>
      <c r="B83" s="10" t="s">
        <v>69</v>
      </c>
      <c r="C83" s="9" t="s">
        <v>23</v>
      </c>
      <c r="D83" s="10" t="s">
        <v>8</v>
      </c>
      <c r="E83" s="11" t="s">
        <v>70</v>
      </c>
      <c r="F83" s="12">
        <v>10</v>
      </c>
      <c r="G83" s="13">
        <v>128.6</v>
      </c>
      <c r="H83" s="13"/>
      <c r="I83" s="13"/>
      <c r="J83" s="24" t="s">
        <v>8</v>
      </c>
      <c r="K83" s="15">
        <v>1</v>
      </c>
      <c r="L83" s="16">
        <f>F83</f>
        <v>10</v>
      </c>
      <c r="M83" s="17">
        <f>G83</f>
        <v>128.6</v>
      </c>
      <c r="N83" s="18" t="e">
        <f>#REF!</f>
        <v>#REF!</v>
      </c>
      <c r="O83" s="17" t="e">
        <f>#REF!</f>
        <v>#REF!</v>
      </c>
      <c r="P83" s="17">
        <f>H83</f>
        <v>0</v>
      </c>
      <c r="Q83" s="17">
        <f>I83</f>
        <v>0</v>
      </c>
      <c r="R83" s="17">
        <v>10</v>
      </c>
      <c r="S83" s="17">
        <v>128.6</v>
      </c>
    </row>
    <row r="84" spans="1:19" ht="25.5">
      <c r="A84" s="7">
        <v>62</v>
      </c>
      <c r="B84" s="10" t="s">
        <v>103</v>
      </c>
      <c r="C84" s="9" t="s">
        <v>23</v>
      </c>
      <c r="D84" s="10" t="s">
        <v>8</v>
      </c>
      <c r="E84" s="11" t="s">
        <v>13</v>
      </c>
      <c r="F84" s="12">
        <v>2</v>
      </c>
      <c r="G84" s="13">
        <v>1082</v>
      </c>
      <c r="H84" s="13"/>
      <c r="I84" s="13"/>
      <c r="J84" s="24" t="s">
        <v>8</v>
      </c>
      <c r="K84" s="15">
        <v>1</v>
      </c>
      <c r="L84" s="16">
        <f>F84</f>
        <v>2</v>
      </c>
      <c r="M84" s="17">
        <f>G84</f>
        <v>1082</v>
      </c>
      <c r="N84" s="18" t="e">
        <f>#REF!</f>
        <v>#REF!</v>
      </c>
      <c r="O84" s="17" t="e">
        <f>#REF!</f>
        <v>#REF!</v>
      </c>
      <c r="P84" s="17">
        <f>H84</f>
        <v>0</v>
      </c>
      <c r="Q84" s="17">
        <f>I84</f>
        <v>0</v>
      </c>
      <c r="R84" s="17">
        <v>2</v>
      </c>
      <c r="S84" s="17">
        <v>1082</v>
      </c>
    </row>
    <row r="85" spans="1:19">
      <c r="A85" s="19"/>
      <c r="B85" s="20" t="s">
        <v>68</v>
      </c>
      <c r="C85" s="21" t="s">
        <v>6</v>
      </c>
      <c r="D85" s="21" t="s">
        <v>6</v>
      </c>
      <c r="E85" s="21" t="s">
        <v>6</v>
      </c>
      <c r="F85" s="12">
        <f ca="1">SUM('Майно БК Прилуцьке'!L82:L84)</f>
        <v>12</v>
      </c>
      <c r="G85" s="13">
        <f ca="1">SUM('Майно БК Прилуцьке'!M82:M84)</f>
        <v>1210.5999999999999</v>
      </c>
      <c r="H85" s="13">
        <f ca="1">SUM('Майно БК Прилуцьке'!P82:P84)</f>
        <v>0</v>
      </c>
      <c r="I85" s="13">
        <f ca="1">SUM('Майно БК Прилуцьке'!Q82:Q84)</f>
        <v>0</v>
      </c>
      <c r="J85" s="13"/>
    </row>
    <row r="86" spans="1:19">
      <c r="A86" s="19"/>
      <c r="B86" s="20" t="s">
        <v>74</v>
      </c>
      <c r="C86" s="21" t="s">
        <v>6</v>
      </c>
      <c r="D86" s="21" t="s">
        <v>6</v>
      </c>
      <c r="E86" s="21" t="s">
        <v>6</v>
      </c>
      <c r="F86" s="12">
        <f ca="1">SUM('Майно БК Прилуцьке'!L3:L85)</f>
        <v>211</v>
      </c>
      <c r="G86" s="13">
        <f ca="1">SUM('Майно БК Прилуцьке'!M3:M85)</f>
        <v>708761.80999999994</v>
      </c>
      <c r="H86" s="13">
        <f ca="1">SUM('Майно БК Прилуцьке'!P3:P85)</f>
        <v>457323.68000000005</v>
      </c>
      <c r="I86" s="13">
        <f ca="1">SUM('Майно БК Прилуцьке'!Q3:Q85)</f>
        <v>246850.11</v>
      </c>
      <c r="J86" s="13"/>
    </row>
    <row r="89" spans="1:19" s="26" customFormat="1" ht="16.5">
      <c r="B89" s="26" t="s">
        <v>136</v>
      </c>
      <c r="H89" s="26" t="s">
        <v>150</v>
      </c>
    </row>
    <row r="91" spans="1:19" s="27" customFormat="1" ht="12.75" customHeight="1">
      <c r="B91" s="27" t="s">
        <v>151</v>
      </c>
    </row>
  </sheetData>
  <mergeCells count="10">
    <mergeCell ref="J7:J8"/>
    <mergeCell ref="D7:D8"/>
    <mergeCell ref="A7:A8"/>
    <mergeCell ref="B7:B8"/>
    <mergeCell ref="C7:C8"/>
    <mergeCell ref="E7:E8"/>
    <mergeCell ref="F7:F8"/>
    <mergeCell ref="G7:G8"/>
    <mergeCell ref="H7:H8"/>
    <mergeCell ref="I7:I8"/>
  </mergeCells>
  <phoneticPr fontId="0" type="noConversion"/>
  <printOptions horizontalCentered="1"/>
  <pageMargins left="0.78740157480314965" right="0.19685039370078741" top="0.35433070866141736" bottom="1.1811023622047245" header="0" footer="0"/>
  <pageSetup paperSize="9" scale="93" fitToHeight="0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Майно БК Прилуцьке</vt:lpstr>
      <vt:lpstr>'Майно БК Прилуцьке'!Заголовки_для_печати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sheremeta</cp:lastModifiedBy>
  <cp:revision>1</cp:revision>
  <cp:lastPrinted>2021-11-08T12:52:56Z</cp:lastPrinted>
  <dcterms:created xsi:type="dcterms:W3CDTF">2005-11-09T10:47:18Z</dcterms:created>
  <dcterms:modified xsi:type="dcterms:W3CDTF">2021-11-08T13:05:41Z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