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партамент муніцип варти" sheetId="1" state="visible" r:id="rId2"/>
  </sheets>
  <definedNames>
    <definedName function="false" hidden="false" localSheetId="0" name="_xlnm.Print_Area" vbProcedure="false">'Департамент муніцип варти'!$A$1:$F$71</definedName>
    <definedName function="false" hidden="false" localSheetId="0" name="_xlnm.Print_Titles" vbProcedure="false">'Департамент муніцип варти'!$21:$21</definedName>
    <definedName function="false" hidden="false" localSheetId="0" name="Print_Titles_0" vbProcedure="false">'Департамент муніцип варти'!$21:$21</definedName>
    <definedName function="false" hidden="false" localSheetId="0" name="Print_Titles_0_0" vbProcedure="false">'Департамент муніцип варти'!$21:$21</definedName>
    <definedName function="false" hidden="false" localSheetId="0" name="Print_Titles_0_0_0" vbProcedure="false">'Департамент муніцип варти'!$21:$21</definedName>
    <definedName function="false" hidden="false" localSheetId="0" name="Print_Titles_0_0_0_0" vbProcedure="false">'Департамент муніцип варти'!$21:$21</definedName>
    <definedName function="false" hidden="false" localSheetId="0" name="Print_Titles_0_0_0_0_0" vbProcedure="false">'Департамент муніцип варти'!$21:$21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<sst xmlns="http://schemas.openxmlformats.org/spreadsheetml/2006/main" count="76" uniqueCount="57">
  <si>
    <t xml:space="preserve">  </t>
  </si>
  <si>
    <t xml:space="preserve">Додаток 3</t>
  </si>
  <si>
    <t xml:space="preserve">                                                                                            </t>
  </si>
  <si>
    <t xml:space="preserve">до розпорядження міського голови</t>
  </si>
  <si>
    <t xml:space="preserve">                                                                                           </t>
  </si>
  <si>
    <t xml:space="preserve">_____________ 2024 р.  №  _______</t>
  </si>
  <si>
    <t xml:space="preserve">                                                        </t>
  </si>
  <si>
    <t xml:space="preserve">                                                                       ЗАТВЕРДЖУЮ</t>
  </si>
  <si>
    <t xml:space="preserve">Штат в кількості 47 штатних одиниць з</t>
  </si>
  <si>
    <t xml:space="preserve">місячним фондом заробітної плати за</t>
  </si>
  <si>
    <t xml:space="preserve">посадовими окладами 344 412 (триста сорок </t>
  </si>
  <si>
    <t xml:space="preserve">чотири тисячі  чотириста дванадцять) гривень</t>
  </si>
  <si>
    <t xml:space="preserve">                                                                       Міський голова </t>
  </si>
  <si>
    <t xml:space="preserve">                                                       </t>
  </si>
  <si>
    <t xml:space="preserve">                                                    _____________________ Ігор ПОЛІЩУК</t>
  </si>
  <si>
    <t xml:space="preserve">                                                  ______________________ 2024р.      м.п.</t>
  </si>
  <si>
    <t xml:space="preserve">Штатний розпис</t>
  </si>
  <si>
    <t xml:space="preserve">департаменту муніципальної варти </t>
  </si>
  <si>
    <t xml:space="preserve">Луцької міської ради</t>
  </si>
  <si>
    <t xml:space="preserve">Назва структурного підрозділу та посад</t>
  </si>
  <si>
    <t xml:space="preserve">Кількість штатних одиниць</t>
  </si>
  <si>
    <t xml:space="preserve">№ з/п</t>
  </si>
  <si>
    <t xml:space="preserve">Посадовий оклад      (грн.)</t>
  </si>
  <si>
    <t xml:space="preserve">Фонд заробітної плати на місяць (грн.)</t>
  </si>
  <si>
    <t xml:space="preserve">Директор департаменту </t>
  </si>
  <si>
    <t xml:space="preserve">Старший інспектор</t>
  </si>
  <si>
    <t xml:space="preserve">                                                 Всього:</t>
  </si>
  <si>
    <t xml:space="preserve">Юридичний відділ </t>
  </si>
  <si>
    <t xml:space="preserve">Головний спеціаліст, бухгалтер</t>
  </si>
  <si>
    <t xml:space="preserve">Начальник відділу</t>
  </si>
  <si>
    <t xml:space="preserve">Головний спеціаліст, юрист </t>
  </si>
  <si>
    <t xml:space="preserve">Старший інспектор з адміністративно-претензійних матеріалів</t>
  </si>
  <si>
    <t xml:space="preserve">Старший інспектор, уповноважена особа з публічних закупівель</t>
  </si>
  <si>
    <t xml:space="preserve">                                            Всього :</t>
  </si>
  <si>
    <t xml:space="preserve">Відділ бухгалтерського обліку та аналітики</t>
  </si>
  <si>
    <t xml:space="preserve">Начальник відділу, головний бухгалтер</t>
  </si>
  <si>
    <t xml:space="preserve">Головний спеціаліст, бухгалтер </t>
  </si>
  <si>
    <t xml:space="preserve">Старший інспектор з обліку та аналітики</t>
  </si>
  <si>
    <t xml:space="preserve">Відділ контролю за благоустроєм та санітарним станом міста</t>
  </si>
  <si>
    <t xml:space="preserve">Начальник відділу </t>
  </si>
  <si>
    <t xml:space="preserve">Інспектор </t>
  </si>
  <si>
    <t xml:space="preserve">Відділ “Група швидкого реагування”</t>
  </si>
  <si>
    <t xml:space="preserve">                                              Всього:</t>
  </si>
  <si>
    <t xml:space="preserve">Відділ демонтажів та евакуації</t>
  </si>
  <si>
    <t xml:space="preserve">Заступник директора, начальник відділу </t>
  </si>
  <si>
    <t xml:space="preserve">Відділ протидії стихійній торгівлі</t>
  </si>
  <si>
    <t xml:space="preserve">Відділ  “Центр безпеки міста Луцьк” </t>
  </si>
  <si>
    <t xml:space="preserve">Старший інспектор аналітично-інформаційних технологій</t>
  </si>
  <si>
    <t xml:space="preserve">Старший інспектор-диспетчер</t>
  </si>
  <si>
    <t xml:space="preserve">Усього за посадовими окладами:</t>
  </si>
  <si>
    <t xml:space="preserve">Директор департаменту  муніципальної варти</t>
  </si>
  <si>
    <t xml:space="preserve">                                          Юлія ЧІПАК</t>
  </si>
  <si>
    <t xml:space="preserve">Начальник відділу бухгалтерського обліку</t>
  </si>
  <si>
    <t xml:space="preserve">та аналітики, головний бухгалтер</t>
  </si>
  <si>
    <t xml:space="preserve">                                 Оксана ГРИЩУК</t>
  </si>
  <si>
    <t xml:space="preserve">Заступник міського голови,                          керуючий справами виконкому</t>
  </si>
  <si>
    <t xml:space="preserve">                                      Юрій ВЕРБИЧ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</si>
</sst>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3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 Cyr"/>
      <family val="2"/>
      <charset val="204"/>
    </font>
    <font>
      <sz val="12"/>
      <name val="Times New Roman"/>
      <family val="1"/>
      <charset val="1"/>
    </font>
    <font>
      <sz val="12"/>
      <color rgb="FF00000A"/>
      <name val="Times New Roman"/>
      <family val="1"/>
      <charset val="1"/>
    </font>
    <font>
      <sz val="13"/>
      <name val="Arial Cyr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5</xdr:col>
      <xdr:colOff>93960</xdr:colOff>
      <xdr:row>45</xdr:row>
      <xdr:rowOff>27000</xdr:rowOff>
    </xdr:to>
    <xdr:sp>
      <xdr:nvSpPr>
        <xdr:cNvPr id="0" name="CustomShape 1" hidden="1"/>
        <xdr:cNvSpPr/>
      </xdr:nvSpPr>
      <xdr:spPr>
        <a:xfrm>
          <a:off x="0" y="0"/>
          <a:ext cx="6671160" cy="106300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8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11" activeCellId="0" sqref="B11"/>
    </sheetView>
  </sheetViews>
  <sheetFormatPr defaultColWidth="9.47265625" defaultRowHeight="16.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38.43"/>
    <col collapsed="false" customWidth="true" hidden="false" outlineLevel="0" max="3" min="3" style="2" width="10.99"/>
    <col collapsed="false" customWidth="true" hidden="false" outlineLevel="0" max="4" min="4" style="2" width="12.42"/>
    <col collapsed="false" customWidth="true" hidden="false" outlineLevel="0" max="5" min="5" style="2" width="26.81"/>
    <col collapsed="false" customWidth="true" hidden="false" outlineLevel="0" max="6" min="6" style="3" width="1.39"/>
    <col collapsed="false" customWidth="true" hidden="false" outlineLevel="0" max="42" min="7" style="3" width="9.13"/>
  </cols>
  <sheetData>
    <row r="1" customFormat="false" ht="15" hidden="false" customHeight="false" outlineLevel="0" collapsed="false">
      <c r="A1" s="3" t="s">
        <v>0</v>
      </c>
      <c r="B1" s="3"/>
      <c r="C1" s="4" t="s">
        <v>1</v>
      </c>
      <c r="D1" s="4"/>
      <c r="E1" s="4"/>
    </row>
    <row r="2" customFormat="false" ht="15" hidden="false" customHeight="false" outlineLevel="0" collapsed="false">
      <c r="A2" s="5" t="s">
        <v>2</v>
      </c>
      <c r="B2" s="3"/>
      <c r="C2" s="4" t="s">
        <v>3</v>
      </c>
      <c r="D2" s="4"/>
      <c r="E2" s="4"/>
    </row>
    <row r="3" customFormat="false" ht="15" hidden="false" customHeight="false" outlineLevel="0" collapsed="false">
      <c r="A3" s="3" t="s">
        <v>4</v>
      </c>
      <c r="B3" s="3"/>
      <c r="C3" s="4" t="s">
        <v>5</v>
      </c>
      <c r="D3" s="4"/>
      <c r="E3" s="4"/>
    </row>
    <row r="4" customFormat="false" ht="18.6" hidden="false" customHeight="true" outlineLevel="0" collapsed="false">
      <c r="A4" s="3" t="s">
        <v>6</v>
      </c>
      <c r="B4" s="6"/>
      <c r="C4" s="6"/>
      <c r="D4" s="6"/>
      <c r="E4" s="6"/>
    </row>
    <row r="5" customFormat="false" ht="15.75" hidden="false" customHeight="true" outlineLevel="0" collapsed="false">
      <c r="A5" s="3"/>
      <c r="B5" s="7" t="s">
        <v>7</v>
      </c>
      <c r="C5" s="7"/>
      <c r="D5" s="7"/>
      <c r="E5" s="7"/>
    </row>
    <row r="6" customFormat="false" ht="18.75" hidden="false" customHeight="true" outlineLevel="0" collapsed="false">
      <c r="A6" s="3"/>
      <c r="B6" s="8"/>
      <c r="C6" s="7" t="s">
        <v>8</v>
      </c>
      <c r="D6" s="7"/>
      <c r="E6" s="7"/>
      <c r="F6" s="7"/>
    </row>
    <row r="7" customFormat="false" ht="15.75" hidden="false" customHeight="true" outlineLevel="0" collapsed="false">
      <c r="A7" s="3"/>
      <c r="B7" s="8"/>
      <c r="C7" s="7" t="s">
        <v>9</v>
      </c>
      <c r="D7" s="7"/>
      <c r="E7" s="7"/>
      <c r="F7" s="7"/>
    </row>
    <row r="8" customFormat="false" ht="15.75" hidden="false" customHeight="true" outlineLevel="0" collapsed="false">
      <c r="A8" s="3"/>
      <c r="B8" s="8"/>
      <c r="C8" s="7" t="s">
        <v>10</v>
      </c>
      <c r="D8" s="7"/>
      <c r="E8" s="7"/>
      <c r="F8" s="7"/>
    </row>
    <row r="9" customFormat="false" ht="15.75" hidden="false" customHeight="true" outlineLevel="0" collapsed="false">
      <c r="A9" s="3"/>
      <c r="B9" s="8"/>
      <c r="C9" s="7" t="s">
        <v>11</v>
      </c>
      <c r="D9" s="7"/>
      <c r="E9" s="7"/>
      <c r="F9" s="7"/>
    </row>
    <row r="10" customFormat="false" ht="15.75" hidden="false" customHeight="true" outlineLevel="0" collapsed="false">
      <c r="A10" s="3"/>
      <c r="B10" s="8"/>
      <c r="C10" s="9"/>
      <c r="D10" s="9"/>
      <c r="E10" s="9"/>
      <c r="F10" s="9"/>
    </row>
    <row r="11" customFormat="false" ht="15" hidden="false" customHeight="false" outlineLevel="0" collapsed="false">
      <c r="A11" s="3"/>
      <c r="B11" s="10" t="s">
        <v>12</v>
      </c>
      <c r="C11" s="10"/>
      <c r="D11" s="10"/>
      <c r="E11" s="10"/>
    </row>
    <row r="12" customFormat="false" ht="15" hidden="false" customHeight="false" outlineLevel="0" collapsed="false">
      <c r="A12" s="3" t="s">
        <v>13</v>
      </c>
      <c r="B12" s="11"/>
      <c r="C12" s="12"/>
      <c r="D12" s="12"/>
      <c r="E12" s="12"/>
    </row>
    <row r="13" customFormat="false" ht="18.6" hidden="false" customHeight="true" outlineLevel="0" collapsed="false">
      <c r="A13" s="3"/>
      <c r="B13" s="13" t="s">
        <v>14</v>
      </c>
      <c r="C13" s="13"/>
      <c r="D13" s="13"/>
      <c r="E13" s="13"/>
    </row>
    <row r="14" customFormat="false" ht="19.35" hidden="false" customHeight="true" outlineLevel="0" collapsed="false">
      <c r="A14" s="3"/>
      <c r="B14" s="13" t="s">
        <v>15</v>
      </c>
      <c r="C14" s="13"/>
      <c r="D14" s="13"/>
      <c r="E14" s="13"/>
    </row>
    <row r="15" customFormat="false" ht="10.5" hidden="false" customHeight="true" outlineLevel="0" collapsed="false">
      <c r="A15" s="3"/>
      <c r="B15" s="5"/>
      <c r="C15" s="5"/>
      <c r="D15" s="5"/>
      <c r="E15" s="5"/>
    </row>
    <row r="16" customFormat="false" ht="15" hidden="false" customHeight="false" outlineLevel="0" collapsed="false">
      <c r="A16" s="13" t="s">
        <v>16</v>
      </c>
      <c r="B16" s="13"/>
      <c r="C16" s="13"/>
      <c r="D16" s="13"/>
      <c r="E16" s="13"/>
    </row>
    <row r="17" customFormat="false" ht="18.75" hidden="false" customHeight="true" outlineLevel="0" collapsed="false">
      <c r="A17" s="14" t="s">
        <v>17</v>
      </c>
      <c r="B17" s="14"/>
      <c r="C17" s="14"/>
      <c r="D17" s="14"/>
      <c r="E17" s="14"/>
    </row>
    <row r="18" customFormat="false" ht="18.75" hidden="false" customHeight="true" outlineLevel="0" collapsed="false">
      <c r="A18" s="13" t="s">
        <v>18</v>
      </c>
      <c r="B18" s="13" t="s">
        <v>19</v>
      </c>
      <c r="C18" s="13" t="s">
        <v>20</v>
      </c>
      <c r="D18" s="13"/>
      <c r="E18" s="13"/>
    </row>
    <row r="19" customFormat="false" ht="15.6" hidden="false" customHeight="true" outlineLevel="0" collapsed="false">
      <c r="A19" s="3"/>
      <c r="B19" s="3"/>
      <c r="C19" s="5"/>
      <c r="D19" s="5"/>
      <c r="E19" s="5"/>
    </row>
    <row r="20" customFormat="false" ht="62.25" hidden="false" customHeight="true" outlineLevel="0" collapsed="false">
      <c r="A20" s="15" t="s">
        <v>21</v>
      </c>
      <c r="B20" s="15" t="s">
        <v>19</v>
      </c>
      <c r="C20" s="15" t="s">
        <v>20</v>
      </c>
      <c r="D20" s="15" t="s">
        <v>22</v>
      </c>
      <c r="E20" s="16" t="s">
        <v>23</v>
      </c>
    </row>
    <row r="21" customFormat="false" ht="18.95" hidden="false" customHeight="true" outlineLevel="0" collapsed="false">
      <c r="A21" s="17" t="n">
        <v>1</v>
      </c>
      <c r="B21" s="15" t="n">
        <v>2</v>
      </c>
      <c r="C21" s="17" t="n">
        <v>3</v>
      </c>
      <c r="D21" s="17" t="n">
        <v>4</v>
      </c>
      <c r="E21" s="17" t="n">
        <v>5</v>
      </c>
    </row>
    <row r="22" customFormat="false" ht="20.85" hidden="false" customHeight="true" outlineLevel="0" collapsed="false">
      <c r="A22" s="17" t="n">
        <v>1</v>
      </c>
      <c r="B22" s="18" t="s">
        <v>24</v>
      </c>
      <c r="C22" s="17" t="n">
        <v>1</v>
      </c>
      <c r="D22" s="19" t="n">
        <v>13293</v>
      </c>
      <c r="E22" s="19" t="n">
        <f aca="false">C22*D22</f>
        <v>13293</v>
      </c>
    </row>
    <row r="23" customFormat="false" ht="18.65" hidden="false" customHeight="true" outlineLevel="0" collapsed="false">
      <c r="A23" s="20" t="n">
        <v>2</v>
      </c>
      <c r="B23" s="21" t="s">
        <v>25</v>
      </c>
      <c r="C23" s="17" t="n">
        <v>1</v>
      </c>
      <c r="D23" s="19" t="n">
        <v>6359</v>
      </c>
      <c r="E23" s="19" t="n">
        <f aca="false">C23*D23</f>
        <v>6359</v>
      </c>
    </row>
    <row r="24" customFormat="false" ht="15" hidden="false" customHeight="false" outlineLevel="0" collapsed="false">
      <c r="A24" s="20"/>
      <c r="B24" s="18" t="s">
        <v>26</v>
      </c>
      <c r="C24" s="17" t="n">
        <v>2</v>
      </c>
      <c r="D24" s="20"/>
      <c r="E24" s="22" t="n">
        <f aca="false">E22+E23</f>
        <v>19652</v>
      </c>
    </row>
    <row r="25" customFormat="false" ht="18.65" hidden="false" customHeight="true" outlineLevel="0" collapsed="false">
      <c r="A25" s="23" t="s">
        <v>27</v>
      </c>
      <c r="B25" s="23" t="s">
        <v>28</v>
      </c>
      <c r="C25" s="23" t="n">
        <v>1</v>
      </c>
      <c r="D25" s="23"/>
      <c r="E25" s="23"/>
    </row>
    <row r="26" customFormat="false" ht="17.9" hidden="false" customHeight="true" outlineLevel="0" collapsed="false">
      <c r="A26" s="17" t="n">
        <v>1</v>
      </c>
      <c r="B26" s="18" t="s">
        <v>29</v>
      </c>
      <c r="C26" s="24" t="n">
        <v>1</v>
      </c>
      <c r="D26" s="25" t="n">
        <v>11260</v>
      </c>
      <c r="E26" s="19" t="n">
        <f aca="false">C26*D26</f>
        <v>11260</v>
      </c>
    </row>
    <row r="27" customFormat="false" ht="15" hidden="false" customHeight="false" outlineLevel="0" collapsed="false">
      <c r="A27" s="17" t="n">
        <v>2</v>
      </c>
      <c r="B27" s="18" t="s">
        <v>30</v>
      </c>
      <c r="C27" s="17" t="n">
        <v>1</v>
      </c>
      <c r="D27" s="19" t="n">
        <v>8601</v>
      </c>
      <c r="E27" s="19" t="n">
        <f aca="false">C27*D27</f>
        <v>8601</v>
      </c>
    </row>
    <row r="28" customFormat="false" ht="30.55" hidden="false" customHeight="true" outlineLevel="0" collapsed="false">
      <c r="A28" s="26" t="n">
        <v>3</v>
      </c>
      <c r="B28" s="27" t="s">
        <v>31</v>
      </c>
      <c r="C28" s="17" t="n">
        <v>2</v>
      </c>
      <c r="D28" s="28" t="n">
        <v>6359</v>
      </c>
      <c r="E28" s="28" t="n">
        <f aca="false">C28*D28</f>
        <v>12718</v>
      </c>
    </row>
    <row r="29" customFormat="false" ht="26.85" hidden="false" customHeight="false" outlineLevel="0" collapsed="false">
      <c r="A29" s="17" t="n">
        <v>4</v>
      </c>
      <c r="B29" s="29" t="s">
        <v>32</v>
      </c>
      <c r="C29" s="30" t="n">
        <v>1</v>
      </c>
      <c r="D29" s="19" t="n">
        <v>6359</v>
      </c>
      <c r="E29" s="19" t="n">
        <f aca="false">C29*D29</f>
        <v>6359</v>
      </c>
    </row>
    <row r="30" customFormat="false" ht="17.25" hidden="false" customHeight="true" outlineLevel="0" collapsed="false">
      <c r="A30" s="30"/>
      <c r="B30" s="31" t="s">
        <v>33</v>
      </c>
      <c r="C30" s="17" t="n">
        <v>5</v>
      </c>
      <c r="D30" s="32"/>
      <c r="E30" s="32" t="n">
        <f aca="false">SUM(E26:E29)</f>
        <v>38938</v>
      </c>
    </row>
    <row r="31" customFormat="false" ht="17.9" hidden="false" customHeight="true" outlineLevel="0" collapsed="false">
      <c r="A31" s="23" t="s">
        <v>34</v>
      </c>
      <c r="B31" s="23" t="s">
        <v>28</v>
      </c>
      <c r="C31" s="23" t="n">
        <v>1</v>
      </c>
      <c r="D31" s="23"/>
      <c r="E31" s="23"/>
    </row>
    <row r="32" customFormat="false" ht="22.35" hidden="false" customHeight="true" outlineLevel="0" collapsed="false">
      <c r="A32" s="17" t="n">
        <v>1</v>
      </c>
      <c r="B32" s="18" t="s">
        <v>35</v>
      </c>
      <c r="C32" s="33" t="n">
        <v>1</v>
      </c>
      <c r="D32" s="19" t="n">
        <v>11260</v>
      </c>
      <c r="E32" s="19" t="n">
        <f aca="false">C32*D32</f>
        <v>11260</v>
      </c>
    </row>
    <row r="33" customFormat="false" ht="17.9" hidden="false" customHeight="true" outlineLevel="0" collapsed="false">
      <c r="A33" s="17" t="n">
        <v>2</v>
      </c>
      <c r="B33" s="34" t="s">
        <v>36</v>
      </c>
      <c r="C33" s="24" t="n">
        <v>1</v>
      </c>
      <c r="D33" s="19" t="n">
        <v>8601</v>
      </c>
      <c r="E33" s="19" t="n">
        <f aca="false">C33*D33</f>
        <v>8601</v>
      </c>
    </row>
    <row r="34" customFormat="false" ht="25.35" hidden="false" customHeight="true" outlineLevel="0" collapsed="false">
      <c r="A34" s="17" t="n">
        <v>3</v>
      </c>
      <c r="B34" s="18" t="s">
        <v>37</v>
      </c>
      <c r="C34" s="33" t="n">
        <v>2</v>
      </c>
      <c r="D34" s="19" t="n">
        <v>6359</v>
      </c>
      <c r="E34" s="19" t="n">
        <f aca="false">C34*D34</f>
        <v>12718</v>
      </c>
    </row>
    <row r="35" customFormat="false" ht="16.4" hidden="false" customHeight="true" outlineLevel="0" collapsed="false">
      <c r="A35" s="17"/>
      <c r="B35" s="18" t="s">
        <v>26</v>
      </c>
      <c r="C35" s="33" t="n">
        <f aca="false">SUM(C32:C34)</f>
        <v>4</v>
      </c>
      <c r="D35" s="19"/>
      <c r="E35" s="19" t="n">
        <f aca="false">SUM(E32:E34)</f>
        <v>32579</v>
      </c>
    </row>
    <row r="36" customFormat="false" ht="21.6" hidden="false" customHeight="true" outlineLevel="0" collapsed="false">
      <c r="A36" s="19" t="s">
        <v>38</v>
      </c>
      <c r="B36" s="19"/>
      <c r="C36" s="19"/>
      <c r="D36" s="19"/>
      <c r="E36" s="19"/>
    </row>
    <row r="37" customFormat="false" ht="15" hidden="false" customHeight="false" outlineLevel="0" collapsed="false">
      <c r="A37" s="17" t="n">
        <v>1</v>
      </c>
      <c r="B37" s="18" t="s">
        <v>39</v>
      </c>
      <c r="C37" s="17" t="n">
        <v>1</v>
      </c>
      <c r="D37" s="25" t="n">
        <v>11260</v>
      </c>
      <c r="E37" s="19" t="n">
        <f aca="false">C37*D37</f>
        <v>11260</v>
      </c>
    </row>
    <row r="38" customFormat="false" ht="15" hidden="false" customHeight="false" outlineLevel="0" collapsed="false">
      <c r="A38" s="17" t="n">
        <v>2</v>
      </c>
      <c r="B38" s="18" t="s">
        <v>25</v>
      </c>
      <c r="C38" s="17" t="n">
        <v>5</v>
      </c>
      <c r="D38" s="19" t="n">
        <v>6359</v>
      </c>
      <c r="E38" s="19" t="n">
        <f aca="false">C38*D38</f>
        <v>31795</v>
      </c>
    </row>
    <row r="39" customFormat="false" ht="15" hidden="false" customHeight="false" outlineLevel="0" collapsed="false">
      <c r="A39" s="17" t="n">
        <v>3</v>
      </c>
      <c r="B39" s="35" t="s">
        <v>40</v>
      </c>
      <c r="C39" s="17" t="n">
        <v>3</v>
      </c>
      <c r="D39" s="17" t="n">
        <v>6177</v>
      </c>
      <c r="E39" s="19" t="n">
        <f aca="false">C39*D39</f>
        <v>18531</v>
      </c>
    </row>
    <row r="40" customFormat="false" ht="16.5" hidden="false" customHeight="true" outlineLevel="0" collapsed="false">
      <c r="A40" s="17"/>
      <c r="B40" s="18" t="s">
        <v>26</v>
      </c>
      <c r="C40" s="17" t="n">
        <f aca="false">C37+C38+C39</f>
        <v>9</v>
      </c>
      <c r="D40" s="19"/>
      <c r="E40" s="19" t="n">
        <f aca="false">SUM(E37:E39)</f>
        <v>61586</v>
      </c>
    </row>
    <row r="41" customFormat="false" ht="21.6" hidden="false" customHeight="true" outlineLevel="0" collapsed="false">
      <c r="A41" s="19" t="s">
        <v>41</v>
      </c>
      <c r="B41" s="19"/>
      <c r="C41" s="19"/>
      <c r="D41" s="19"/>
      <c r="E41" s="19"/>
    </row>
    <row r="42" customFormat="false" ht="15" hidden="false" customHeight="false" outlineLevel="0" collapsed="false">
      <c r="A42" s="17" t="n">
        <v>1</v>
      </c>
      <c r="B42" s="18" t="s">
        <v>29</v>
      </c>
      <c r="C42" s="17" t="n">
        <v>1</v>
      </c>
      <c r="D42" s="25" t="n">
        <v>11260</v>
      </c>
      <c r="E42" s="19" t="n">
        <f aca="false">D42*C42</f>
        <v>11260</v>
      </c>
    </row>
    <row r="43" customFormat="false" ht="15" hidden="false" customHeight="false" outlineLevel="0" collapsed="false">
      <c r="A43" s="17" t="n">
        <v>2</v>
      </c>
      <c r="B43" s="18" t="s">
        <v>25</v>
      </c>
      <c r="C43" s="17" t="n">
        <v>3</v>
      </c>
      <c r="D43" s="19" t="n">
        <v>6359</v>
      </c>
      <c r="E43" s="19" t="n">
        <f aca="false">D43*C43</f>
        <v>19077</v>
      </c>
    </row>
    <row r="44" customFormat="false" ht="15" hidden="false" customHeight="false" outlineLevel="0" collapsed="false">
      <c r="A44" s="17" t="n">
        <v>3</v>
      </c>
      <c r="B44" s="18" t="s">
        <v>40</v>
      </c>
      <c r="C44" s="17" t="n">
        <v>2</v>
      </c>
      <c r="D44" s="19" t="n">
        <v>6177</v>
      </c>
      <c r="E44" s="19" t="n">
        <f aca="false">D44*C44</f>
        <v>12354</v>
      </c>
    </row>
    <row r="45" customFormat="false" ht="15.75" hidden="false" customHeight="true" outlineLevel="0" collapsed="false">
      <c r="A45" s="17"/>
      <c r="B45" s="36" t="s">
        <v>42</v>
      </c>
      <c r="C45" s="17" t="n">
        <f aca="false">C42+C43+C44</f>
        <v>6</v>
      </c>
      <c r="D45" s="19"/>
      <c r="E45" s="19" t="n">
        <f aca="false">SUM(E42:E44)</f>
        <v>42691</v>
      </c>
    </row>
    <row r="46" s="39" customFormat="true" ht="17.9" hidden="false" customHeight="true" outlineLevel="0" collapsed="false">
      <c r="A46" s="37" t="s">
        <v>43</v>
      </c>
      <c r="B46" s="37"/>
      <c r="C46" s="37"/>
      <c r="D46" s="37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</row>
    <row r="47" customFormat="false" ht="26.85" hidden="false" customHeight="false" outlineLevel="0" collapsed="false">
      <c r="A47" s="17" t="n">
        <v>1</v>
      </c>
      <c r="B47" s="18" t="s">
        <v>44</v>
      </c>
      <c r="C47" s="17" t="n">
        <v>1</v>
      </c>
      <c r="D47" s="25" t="n">
        <v>12894</v>
      </c>
      <c r="E47" s="19" t="n">
        <f aca="false">C47*D47</f>
        <v>12894</v>
      </c>
    </row>
    <row r="48" customFormat="false" ht="15" hidden="false" customHeight="false" outlineLevel="0" collapsed="false">
      <c r="A48" s="17" t="n">
        <v>2</v>
      </c>
      <c r="B48" s="18" t="s">
        <v>25</v>
      </c>
      <c r="C48" s="17" t="n">
        <v>4</v>
      </c>
      <c r="D48" s="19" t="n">
        <v>6359</v>
      </c>
      <c r="E48" s="19" t="n">
        <f aca="false">C48*D48</f>
        <v>25436</v>
      </c>
    </row>
    <row r="49" customFormat="false" ht="15" hidden="false" customHeight="false" outlineLevel="0" collapsed="false">
      <c r="A49" s="17" t="n">
        <v>3</v>
      </c>
      <c r="B49" s="18" t="s">
        <v>40</v>
      </c>
      <c r="C49" s="17" t="n">
        <v>2</v>
      </c>
      <c r="D49" s="19" t="n">
        <v>6177</v>
      </c>
      <c r="E49" s="19" t="n">
        <f aca="false">C49*D49</f>
        <v>12354</v>
      </c>
    </row>
    <row r="50" customFormat="false" ht="14.1" hidden="false" customHeight="true" outlineLevel="0" collapsed="false">
      <c r="A50" s="17"/>
      <c r="B50" s="18" t="s">
        <v>26</v>
      </c>
      <c r="C50" s="17" t="n">
        <f aca="false">SUM(C47:C49)</f>
        <v>7</v>
      </c>
      <c r="D50" s="19"/>
      <c r="E50" s="19" t="n">
        <f aca="false">SUM(E47:E49)</f>
        <v>50684</v>
      </c>
    </row>
    <row r="51" customFormat="false" ht="19.4" hidden="false" customHeight="true" outlineLevel="0" collapsed="false">
      <c r="A51" s="17" t="s">
        <v>45</v>
      </c>
      <c r="B51" s="17"/>
      <c r="C51" s="17"/>
      <c r="D51" s="17"/>
      <c r="E51" s="17"/>
    </row>
    <row r="52" customFormat="false" ht="17.15" hidden="false" customHeight="true" outlineLevel="0" collapsed="false">
      <c r="A52" s="17" t="n">
        <v>1</v>
      </c>
      <c r="B52" s="18" t="s">
        <v>29</v>
      </c>
      <c r="C52" s="17" t="n">
        <v>1</v>
      </c>
      <c r="D52" s="25" t="n">
        <v>11260</v>
      </c>
      <c r="E52" s="19" t="n">
        <f aca="false">C52*D52</f>
        <v>11260</v>
      </c>
    </row>
    <row r="53" customFormat="false" ht="17.15" hidden="false" customHeight="true" outlineLevel="0" collapsed="false">
      <c r="A53" s="17" t="n">
        <v>2</v>
      </c>
      <c r="B53" s="18" t="s">
        <v>25</v>
      </c>
      <c r="C53" s="17" t="n">
        <v>3</v>
      </c>
      <c r="D53" s="19" t="n">
        <v>6359</v>
      </c>
      <c r="E53" s="19" t="n">
        <f aca="false">C53*D53</f>
        <v>19077</v>
      </c>
    </row>
    <row r="54" customFormat="false" ht="15.65" hidden="false" customHeight="true" outlineLevel="0" collapsed="false">
      <c r="A54" s="17" t="n">
        <v>3</v>
      </c>
      <c r="B54" s="18" t="s">
        <v>40</v>
      </c>
      <c r="C54" s="17" t="n">
        <v>3</v>
      </c>
      <c r="D54" s="19" t="n">
        <v>6177</v>
      </c>
      <c r="E54" s="19" t="n">
        <f aca="false">C54*D54</f>
        <v>18531</v>
      </c>
    </row>
    <row r="55" customFormat="false" ht="18.6" hidden="false" customHeight="true" outlineLevel="0" collapsed="false">
      <c r="A55" s="17"/>
      <c r="B55" s="18" t="s">
        <v>26</v>
      </c>
      <c r="C55" s="17" t="n">
        <f aca="false">C52+C53+C54</f>
        <v>7</v>
      </c>
      <c r="D55" s="19"/>
      <c r="E55" s="19" t="n">
        <f aca="false">SUM(E52:E54)</f>
        <v>48868</v>
      </c>
    </row>
    <row r="56" customFormat="false" ht="18.6" hidden="false" customHeight="true" outlineLevel="0" collapsed="false">
      <c r="A56" s="17" t="s">
        <v>46</v>
      </c>
      <c r="B56" s="17"/>
      <c r="C56" s="17"/>
      <c r="D56" s="17"/>
      <c r="E56" s="17"/>
    </row>
    <row r="57" customFormat="false" ht="18.6" hidden="false" customHeight="true" outlineLevel="0" collapsed="false">
      <c r="A57" s="17" t="n">
        <v>1</v>
      </c>
      <c r="B57" s="18" t="s">
        <v>29</v>
      </c>
      <c r="C57" s="17" t="n">
        <v>1</v>
      </c>
      <c r="D57" s="25" t="n">
        <v>11260</v>
      </c>
      <c r="E57" s="19" t="n">
        <f aca="false">D57*C57</f>
        <v>11260</v>
      </c>
    </row>
    <row r="58" customFormat="false" ht="24.6" hidden="false" customHeight="true" outlineLevel="0" collapsed="false">
      <c r="A58" s="17" t="n">
        <v>2</v>
      </c>
      <c r="B58" s="18" t="s">
        <v>47</v>
      </c>
      <c r="C58" s="17" t="n">
        <v>2</v>
      </c>
      <c r="D58" s="19" t="n">
        <v>6359</v>
      </c>
      <c r="E58" s="19" t="n">
        <f aca="false">D58*C58</f>
        <v>12718</v>
      </c>
    </row>
    <row r="59" customFormat="false" ht="18.6" hidden="false" customHeight="true" outlineLevel="0" collapsed="false">
      <c r="A59" s="17" t="n">
        <v>3</v>
      </c>
      <c r="B59" s="40" t="s">
        <v>48</v>
      </c>
      <c r="C59" s="17" t="n">
        <v>4</v>
      </c>
      <c r="D59" s="19" t="n">
        <v>6359</v>
      </c>
      <c r="E59" s="19" t="n">
        <f aca="false">D59*C59</f>
        <v>25436</v>
      </c>
    </row>
    <row r="60" customFormat="false" ht="18.6" hidden="false" customHeight="true" outlineLevel="0" collapsed="false">
      <c r="A60" s="17"/>
      <c r="B60" s="18" t="s">
        <v>26</v>
      </c>
      <c r="C60" s="17" t="n">
        <f aca="false">C57+C58+C59</f>
        <v>7</v>
      </c>
      <c r="D60" s="19"/>
      <c r="E60" s="19" t="n">
        <f aca="false">SUM(E57:E59)</f>
        <v>49414</v>
      </c>
    </row>
    <row r="61" customFormat="false" ht="21.6" hidden="false" customHeight="true" outlineLevel="0" collapsed="false">
      <c r="A61" s="17"/>
      <c r="B61" s="18" t="s">
        <v>49</v>
      </c>
      <c r="C61" s="17" t="n">
        <f aca="false">C24+C30+C35+C40+C45+C50+C55+C60</f>
        <v>47</v>
      </c>
      <c r="D61" s="19"/>
      <c r="E61" s="19" t="n">
        <f aca="false">E24+E30+E35+E40+E45+E50+E55+E60</f>
        <v>344412</v>
      </c>
    </row>
    <row r="62" customFormat="false" ht="8.25" hidden="false" customHeight="true" outlineLevel="0" collapsed="false">
      <c r="A62" s="41"/>
      <c r="B62" s="42"/>
      <c r="C62" s="41"/>
      <c r="D62" s="43"/>
      <c r="E62" s="43"/>
    </row>
    <row r="63" customFormat="false" ht="15.75" hidden="true" customHeight="true" outlineLevel="0" collapsed="false">
      <c r="A63" s="5"/>
      <c r="B63" s="44"/>
      <c r="C63" s="5"/>
      <c r="D63" s="45"/>
      <c r="E63" s="45"/>
    </row>
    <row r="64" customFormat="false" ht="36.75" hidden="false" customHeight="true" outlineLevel="0" collapsed="false">
      <c r="A64" s="46" t="s">
        <v>50</v>
      </c>
      <c r="B64" s="46"/>
      <c r="C64" s="5"/>
      <c r="D64" s="3" t="s">
        <v>51</v>
      </c>
      <c r="E64" s="3"/>
    </row>
    <row r="65" customFormat="false" ht="14.25" hidden="false" customHeight="true" outlineLevel="0" collapsed="false">
      <c r="A65" s="44"/>
      <c r="B65" s="44"/>
      <c r="C65" s="5"/>
      <c r="D65" s="3"/>
      <c r="E65" s="3"/>
    </row>
    <row r="66" s="48" customFormat="true" ht="17.1" hidden="false" customHeight="true" outlineLevel="0" collapsed="false">
      <c r="A66" s="3" t="s">
        <v>52</v>
      </c>
      <c r="B66" s="3"/>
      <c r="C66" s="5"/>
      <c r="D66" s="47"/>
      <c r="E66" s="4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="48" customFormat="true" ht="17.1" hidden="false" customHeight="true" outlineLevel="0" collapsed="false">
      <c r="A67" s="3" t="s">
        <v>53</v>
      </c>
      <c r="B67" s="3"/>
      <c r="C67" s="5"/>
      <c r="D67" s="47"/>
      <c r="E67" s="4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customFormat="false" ht="17.65" hidden="false" customHeight="true" outlineLevel="0" collapsed="false">
      <c r="A68" s="3" t="s">
        <v>17</v>
      </c>
      <c r="B68" s="3"/>
      <c r="C68" s="5"/>
      <c r="D68" s="49" t="s">
        <v>54</v>
      </c>
      <c r="E68" s="49"/>
    </row>
    <row r="69" customFormat="false" ht="17.65" hidden="false" customHeight="true" outlineLevel="0" collapsed="false">
      <c r="A69" s="3"/>
      <c r="B69" s="3"/>
      <c r="C69" s="5"/>
      <c r="D69" s="49"/>
      <c r="E69" s="49"/>
    </row>
    <row r="70" customFormat="false" ht="17.65" hidden="false" customHeight="true" outlineLevel="0" collapsed="false">
      <c r="A70" s="3"/>
      <c r="B70" s="3"/>
      <c r="C70" s="5"/>
      <c r="D70" s="49"/>
      <c r="E70" s="49"/>
    </row>
    <row r="71" customFormat="false" ht="31.35" hidden="false" customHeight="true" outlineLevel="0" collapsed="false">
      <c r="A71" s="6" t="s">
        <v>55</v>
      </c>
      <c r="B71" s="6"/>
      <c r="C71" s="5"/>
      <c r="D71" s="4" t="s">
        <v>56</v>
      </c>
      <c r="E71" s="4"/>
    </row>
    <row r="72" customFormat="false" ht="17.65" hidden="false" customHeight="true" outlineLevel="0" collapsed="false">
      <c r="D72" s="50"/>
      <c r="E72" s="50"/>
    </row>
    <row r="73" customFormat="false" ht="31.35" hidden="false" customHeight="true" outlineLevel="0" collapsed="false">
      <c r="A73" s="51"/>
      <c r="B73" s="51"/>
      <c r="D73" s="52"/>
      <c r="E73" s="52"/>
    </row>
    <row r="74" customFormat="false" ht="16.5" hidden="false" customHeight="false" outlineLevel="0" collapsed="false">
      <c r="A74" s="53"/>
      <c r="B74" s="53"/>
      <c r="D74" s="54"/>
      <c r="E74" s="54"/>
    </row>
    <row r="75" customFormat="false" ht="16.5" hidden="false" customHeight="false" outlineLevel="0" collapsed="false">
      <c r="A75" s="55"/>
      <c r="B75" s="55"/>
      <c r="C75" s="56"/>
      <c r="D75" s="56"/>
      <c r="E75" s="56"/>
    </row>
    <row r="76" customFormat="false" ht="16.5" hidden="false" customHeight="false" outlineLevel="0" collapsed="false">
      <c r="A76" s="55"/>
      <c r="B76" s="55"/>
      <c r="C76" s="56"/>
      <c r="D76" s="56"/>
      <c r="E76" s="56"/>
    </row>
    <row r="77" customFormat="false" ht="16.5" hidden="false" customHeight="false" outlineLevel="0" collapsed="false">
      <c r="A77" s="55"/>
      <c r="B77" s="55"/>
      <c r="C77" s="56"/>
      <c r="D77" s="56"/>
      <c r="E77" s="56"/>
    </row>
    <row r="86" customFormat="false" ht="16.5" hidden="false" customHeight="false" outlineLevel="0" collapsed="false">
      <c r="B86" s="57"/>
      <c r="C86" s="57"/>
      <c r="D86" s="57"/>
      <c r="E86" s="57"/>
      <c r="F86" s="57"/>
    </row>
    <row r="87" customFormat="false" ht="16.5" hidden="false" customHeight="false" outlineLevel="0" collapsed="false">
      <c r="B87" s="58"/>
      <c r="C87" s="58"/>
      <c r="D87" s="58"/>
      <c r="E87" s="58"/>
      <c r="F87" s="58"/>
    </row>
    <row r="88" customFormat="false" ht="16.5" hidden="false" customHeight="false" outlineLevel="0" collapsed="false">
      <c r="B88" s="59"/>
      <c r="C88" s="59"/>
      <c r="D88" s="59"/>
      <c r="E88" s="59"/>
      <c r="F88" s="59"/>
    </row>
    <row r="89" customFormat="false" ht="16.5" hidden="false" customHeight="false" outlineLevel="0" collapsed="false">
      <c r="B89" s="59"/>
      <c r="C89" s="59"/>
      <c r="D89" s="59"/>
      <c r="E89" s="59"/>
      <c r="F89" s="59"/>
    </row>
  </sheetData>
  <mergeCells count="33">
    <mergeCell ref="C1:E1"/>
    <mergeCell ref="C2:E2"/>
    <mergeCell ref="C3:E3"/>
    <mergeCell ref="B4:E4"/>
    <mergeCell ref="B5:E5"/>
    <mergeCell ref="C6:F6"/>
    <mergeCell ref="C7:F7"/>
    <mergeCell ref="C8:F8"/>
    <mergeCell ref="C9:F9"/>
    <mergeCell ref="C10:F10"/>
    <mergeCell ref="B11:E11"/>
    <mergeCell ref="B13:E13"/>
    <mergeCell ref="B14:E14"/>
    <mergeCell ref="A16:E16"/>
    <mergeCell ref="A17:E17"/>
    <mergeCell ref="A18:E18"/>
    <mergeCell ref="A25:E25"/>
    <mergeCell ref="A31:E31"/>
    <mergeCell ref="A36:E36"/>
    <mergeCell ref="A41:E41"/>
    <mergeCell ref="A46:E46"/>
    <mergeCell ref="A51:E51"/>
    <mergeCell ref="A56:E56"/>
    <mergeCell ref="A64:B64"/>
    <mergeCell ref="D68:E68"/>
    <mergeCell ref="A71:B71"/>
    <mergeCell ref="D71:E71"/>
    <mergeCell ref="A73:B73"/>
    <mergeCell ref="D73:E73"/>
    <mergeCell ref="B86:F86"/>
    <mergeCell ref="B87:F87"/>
    <mergeCell ref="B88:F88"/>
    <mergeCell ref="B89:F89"/>
  </mergeCells>
  <printOptions headings="false" gridLines="false" gridLinesSet="true" horizontalCentered="true" verticalCentered="false"/>
  <pageMargins left="0.905555555555556" right="0.196527777777778" top="0.370833333333333" bottom="0.344444444444444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0" man="true" max="16383" min="0"/>
  </rowBreaks>
  <colBreaks count="1" manualBreakCount="1">
    <brk id="6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2019-06-24T09:30:51Z</dcterms:created>
  <dc:creator>Користувач</dc:creator>
  <dc:description/>
  <dc:language>uk-UA</dc:language>
  <cp:lastModifiedBy/>
  <cp:lastPrinted>2023-06-16T08:09:28Z</cp:lastPrinted>
  <dcterms:modified xsi:type="dcterms:W3CDTF">2024-05-16T15:37:52Z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