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псоц" sheetId="1" state="visible" r:id="rId2"/>
    <sheet name="Лист1" sheetId="2" state="visible" r:id="rId3"/>
  </sheets>
  <definedNames>
    <definedName function="false" hidden="false" localSheetId="0" name="_xlnm.Print_Area" vbProcedure="false">депсоц!$A$1:$E$62</definedName>
    <definedName function="false" hidden="false" localSheetId="0" name="Excel_BuiltIn_Print_Area" vbProcedure="false">депсоц!$E$64</definedName>
    <definedName function="false" hidden="false" localSheetId="0" name="Print_Title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<sst xmlns="http://schemas.openxmlformats.org/spreadsheetml/2006/main" count="58" uniqueCount="41">
  <si>
    <t xml:space="preserve">  </t>
  </si>
  <si>
    <t xml:space="preserve">Додаток  </t>
  </si>
  <si>
    <t xml:space="preserve">до розпорядження міського голови</t>
  </si>
  <si>
    <t xml:space="preserve">_____________ 2024 р.  №  ______</t>
  </si>
  <si>
    <t xml:space="preserve">                                                                    ЗАТВЕРДЖУЮ                                   </t>
  </si>
  <si>
    <t xml:space="preserve">                                                                    Штат у кількості 26 штатних одиниць з     </t>
  </si>
  <si>
    <t xml:space="preserve">                                                                    місячним фондом заробітної плати за           </t>
  </si>
  <si>
    <t xml:space="preserve">посадовими окладами 255 397 (двісті п'ятдесят п’ять тисяч триста дев’яносто сім) гривень </t>
  </si>
  <si>
    <t xml:space="preserve">                                                                   </t>
  </si>
  <si>
    <t xml:space="preserve">                                                                   Міський голова                                   </t>
  </si>
  <si>
    <t xml:space="preserve">                                                                   ____________________      Ігор ПОЛІЩУК     </t>
  </si>
  <si>
    <t xml:space="preserve">                                                                   ____________________  2024 р.       м.п.</t>
  </si>
  <si>
    <t xml:space="preserve">Штатний розпис</t>
  </si>
  <si>
    <t xml:space="preserve">департаменту з питань ветеранської політики</t>
  </si>
  <si>
    <t xml:space="preserve">Луцької міської ради</t>
  </si>
  <si>
    <t xml:space="preserve">№ з/п</t>
  </si>
  <si>
    <t xml:space="preserve">Назва структурного підрозділу та посад</t>
  </si>
  <si>
    <t xml:space="preserve">Кількість штатних одиниць</t>
  </si>
  <si>
    <t xml:space="preserve">Посадовий оклад (грн.)</t>
  </si>
  <si>
    <t xml:space="preserve">Фонд заробітної плати на місяць (грн.)</t>
  </si>
  <si>
    <t xml:space="preserve">Директор департаменту</t>
  </si>
  <si>
    <t xml:space="preserve">Заступник директора департаменту</t>
  </si>
  <si>
    <t xml:space="preserve">Головний спеціаліст</t>
  </si>
  <si>
    <t xml:space="preserve">Всього:</t>
  </si>
  <si>
    <t xml:space="preserve">Юридичний відділ</t>
  </si>
  <si>
    <t xml:space="preserve">Начальник відділу </t>
  </si>
  <si>
    <t xml:space="preserve">Заступник начальника відділу</t>
  </si>
  <si>
    <t xml:space="preserve">Головний спеціаліст, юрист</t>
  </si>
  <si>
    <t xml:space="preserve">Відділ обліку та звітності</t>
  </si>
  <si>
    <t xml:space="preserve">Начальник відділу</t>
  </si>
  <si>
    <t xml:space="preserve">Відділ соціальної підтримки та компенсаційних виплат </t>
  </si>
  <si>
    <t xml:space="preserve">Сектор призначення соціальних виплат</t>
  </si>
  <si>
    <t xml:space="preserve">Завідувач сектору</t>
  </si>
  <si>
    <t xml:space="preserve">Сектор єдиного вікна</t>
  </si>
  <si>
    <t xml:space="preserve">Відділ реалізації ветеранської політики</t>
  </si>
  <si>
    <t xml:space="preserve">                                                 Всього:</t>
  </si>
  <si>
    <t xml:space="preserve">Відділ вшанування та героїзації</t>
  </si>
  <si>
    <t xml:space="preserve">Відділ міжнародного співробітництва, взаємодії з інститутами громадянського суспільства та залучення фінансової допомоги</t>
  </si>
  <si>
    <t xml:space="preserve">Усього за посадовими окладами:</t>
  </si>
  <si>
    <t xml:space="preserve">Заступник міського голови,                     керуючий справами виконкому</t>
  </si>
  <si>
    <t xml:space="preserve">                  Юрій ВЕРБИЧ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</si>
</sst>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28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1"/>
      <color rgb="FF333399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333399"/>
      <name val="Cambria"/>
      <family val="2"/>
      <charset val="204"/>
    </font>
    <font>
      <sz val="11"/>
      <color rgb="FF8080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4"/>
      <color rgb="FF1111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C9211E"/>
        <bgColor rgb="FF993366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5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1" applyFont="true" applyBorder="true" applyAlignment="true" applyProtection="false">
      <alignment horizontal="general" vertical="bottom" textRotation="0" wrapText="false" indent="0" shrinkToFit="false"/>
    </xf>
    <xf numFmtId="164" fontId="7" fillId="2" borderId="2" applyFont="true" applyBorder="true" applyAlignment="true" applyProtection="false">
      <alignment horizontal="general" vertical="bottom" textRotation="0" wrapText="false" indent="0" shrinkToFit="false"/>
    </xf>
    <xf numFmtId="164" fontId="8" fillId="2" borderId="1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4" applyFont="true" applyBorder="true" applyAlignment="true" applyProtection="false">
      <alignment horizontal="general" vertical="bottom" textRotation="0" wrapText="false" indent="0" shrinkToFit="false"/>
    </xf>
    <xf numFmtId="164" fontId="11" fillId="15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16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7" applyFont="true" applyBorder="tru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17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4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3" xfId="47"/>
    <cellStyle name="Заголовок 4" xfId="48"/>
    <cellStyle name="Итог" xfId="49"/>
    <cellStyle name="Контрольная ячейка" xfId="50"/>
    <cellStyle name="Название" xfId="51"/>
    <cellStyle name="Нейтральный" xfId="52"/>
    <cellStyle name="Плохой" xfId="53"/>
    <cellStyle name="Пояснение" xfId="54"/>
    <cellStyle name="Примечание" xfId="55"/>
    <cellStyle name="Связанная ячейка" xfId="56"/>
    <cellStyle name="Текст предупреждения" xfId="57"/>
    <cellStyle name="Хороший" xfId="5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1048576"/>
  <sheetViews>
    <sheetView showFormulas="false" showGridLines="true" showRowColHeaders="true" showZeros="true" rightToLeft="false" tabSelected="true" showOutlineSymbols="true" defaultGridColor="true" view="normal" topLeftCell="A49" colorId="64" zoomScale="95" zoomScaleNormal="95" zoomScalePageLayoutView="100" workbookViewId="0">
      <selection pane="topLeft" activeCell="D58" activeCellId="0" sqref="D58"/>
    </sheetView>
  </sheetViews>
  <sheetFormatPr defaultColWidth="9.4453125" defaultRowHeight="15.75" zeroHeight="false" outlineLevelRow="0" outlineLevelCol="0"/>
  <cols>
    <col collapsed="false" customWidth="true" hidden="false" outlineLevel="0" max="1" min="1" style="1" width="7.41"/>
    <col collapsed="false" customWidth="true" hidden="false" outlineLevel="0" max="2" min="2" style="1" width="39.78"/>
    <col collapsed="false" customWidth="true" hidden="false" outlineLevel="0" max="3" min="3" style="2" width="13.57"/>
    <col collapsed="false" customWidth="true" hidden="false" outlineLevel="0" max="4" min="4" style="2" width="14.43"/>
    <col collapsed="false" customWidth="true" hidden="false" outlineLevel="0" max="5" min="5" style="2" width="20.42"/>
    <col collapsed="false" customWidth="true" hidden="false" outlineLevel="0" max="245" min="6" style="1" width="8.86"/>
  </cols>
  <sheetData>
    <row r="1" customFormat="false" ht="16.5" hidden="false" customHeight="false" outlineLevel="0" collapsed="false">
      <c r="A1" s="3" t="s">
        <v>0</v>
      </c>
      <c r="B1" s="4"/>
      <c r="C1" s="5" t="s">
        <v>1</v>
      </c>
      <c r="D1" s="5"/>
      <c r="E1" s="5"/>
    </row>
    <row r="2" customFormat="false" ht="16.5" hidden="false" customHeight="false" outlineLevel="0" collapsed="false">
      <c r="A2" s="3"/>
      <c r="B2" s="4"/>
      <c r="C2" s="5" t="s">
        <v>2</v>
      </c>
      <c r="D2" s="5"/>
      <c r="E2" s="5"/>
    </row>
    <row r="3" s="6" customFormat="true" ht="16.5" hidden="false" customHeight="false" outlineLevel="0" collapsed="false">
      <c r="A3" s="3"/>
      <c r="B3" s="4"/>
      <c r="C3" s="5" t="s">
        <v>3</v>
      </c>
      <c r="D3" s="5"/>
      <c r="E3" s="5"/>
    </row>
    <row r="4" customFormat="false" ht="17.35" hidden="false" customHeight="true" outlineLevel="0" collapsed="false">
      <c r="A4" s="3"/>
      <c r="B4" s="4"/>
      <c r="C4" s="4"/>
      <c r="D4" s="4"/>
      <c r="E4" s="4"/>
    </row>
    <row r="5" customFormat="false" ht="16.5" hidden="false" customHeight="false" outlineLevel="0" collapsed="false">
      <c r="A5" s="3"/>
      <c r="B5" s="7" t="s">
        <v>4</v>
      </c>
      <c r="C5" s="7"/>
      <c r="D5" s="7"/>
      <c r="E5" s="7"/>
    </row>
    <row r="6" customFormat="false" ht="16.5" hidden="false" customHeight="false" outlineLevel="0" collapsed="false">
      <c r="A6" s="3"/>
      <c r="B6" s="7" t="s">
        <v>5</v>
      </c>
      <c r="C6" s="7"/>
      <c r="D6" s="7"/>
      <c r="E6" s="7"/>
    </row>
    <row r="7" customFormat="false" ht="16.5" hidden="false" customHeight="false" outlineLevel="0" collapsed="false">
      <c r="A7" s="3"/>
      <c r="B7" s="7" t="s">
        <v>6</v>
      </c>
      <c r="C7" s="7"/>
      <c r="D7" s="7"/>
      <c r="E7" s="7"/>
    </row>
    <row r="8" customFormat="false" ht="31.55" hidden="false" customHeight="true" outlineLevel="0" collapsed="false">
      <c r="A8" s="3"/>
      <c r="B8" s="8"/>
      <c r="C8" s="9" t="s">
        <v>7</v>
      </c>
      <c r="D8" s="9"/>
      <c r="E8" s="9"/>
    </row>
    <row r="9" customFormat="false" ht="21.3" hidden="false" customHeight="true" outlineLevel="0" collapsed="false">
      <c r="A9" s="3"/>
      <c r="B9" s="10" t="s">
        <v>8</v>
      </c>
      <c r="C9" s="10"/>
      <c r="D9" s="10"/>
      <c r="E9" s="10"/>
      <c r="G9" s="11"/>
    </row>
    <row r="10" customFormat="false" ht="19.7" hidden="false" customHeight="true" outlineLevel="0" collapsed="false">
      <c r="A10" s="3"/>
      <c r="B10" s="5" t="s">
        <v>9</v>
      </c>
      <c r="C10" s="5"/>
      <c r="D10" s="5"/>
      <c r="E10" s="5"/>
    </row>
    <row r="11" customFormat="false" ht="11.85" hidden="false" customHeight="true" outlineLevel="0" collapsed="false">
      <c r="A11" s="3"/>
      <c r="B11" s="12"/>
      <c r="C11" s="13"/>
      <c r="D11" s="13"/>
      <c r="E11" s="13"/>
    </row>
    <row r="12" customFormat="false" ht="15.75" hidden="false" customHeight="true" outlineLevel="0" collapsed="false">
      <c r="A12" s="3"/>
      <c r="B12" s="5" t="s">
        <v>10</v>
      </c>
      <c r="C12" s="5"/>
      <c r="D12" s="5"/>
      <c r="E12" s="5"/>
    </row>
    <row r="13" customFormat="false" ht="8.25" hidden="false" customHeight="true" outlineLevel="0" collapsed="false">
      <c r="A13" s="3"/>
      <c r="B13" s="12"/>
      <c r="C13" s="13"/>
      <c r="D13" s="13"/>
      <c r="E13" s="13"/>
    </row>
    <row r="14" customFormat="false" ht="15.6" hidden="false" customHeight="true" outlineLevel="0" collapsed="false">
      <c r="A14" s="3"/>
      <c r="B14" s="5" t="s">
        <v>11</v>
      </c>
      <c r="C14" s="5"/>
      <c r="D14" s="5"/>
      <c r="E14" s="5"/>
    </row>
    <row r="15" customFormat="false" ht="60" hidden="false" customHeight="true" outlineLevel="0" collapsed="false">
      <c r="A15" s="3"/>
      <c r="B15" s="12"/>
      <c r="C15" s="13"/>
      <c r="D15" s="13"/>
      <c r="E15" s="13"/>
    </row>
    <row r="16" customFormat="false" ht="21.6" hidden="false" customHeight="true" outlineLevel="0" collapsed="false">
      <c r="A16" s="14" t="s">
        <v>12</v>
      </c>
      <c r="B16" s="14"/>
      <c r="C16" s="14"/>
      <c r="D16" s="14"/>
      <c r="E16" s="14"/>
    </row>
    <row r="17" s="6" customFormat="true" ht="19.35" hidden="false" customHeight="true" outlineLevel="0" collapsed="false">
      <c r="A17" s="15" t="s">
        <v>13</v>
      </c>
      <c r="B17" s="15"/>
      <c r="C17" s="15"/>
      <c r="D17" s="15"/>
      <c r="E17" s="15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customFormat="false" ht="18.75" hidden="false" customHeight="true" outlineLevel="0" collapsed="false">
      <c r="A18" s="14" t="s">
        <v>14</v>
      </c>
      <c r="B18" s="14"/>
      <c r="C18" s="14"/>
      <c r="D18" s="14"/>
      <c r="E18" s="14"/>
    </row>
    <row r="19" customFormat="false" ht="12.6" hidden="false" customHeight="true" outlineLevel="0" collapsed="false">
      <c r="A19" s="17"/>
      <c r="B19" s="17"/>
      <c r="C19" s="17"/>
      <c r="D19" s="17"/>
      <c r="E19" s="17"/>
    </row>
    <row r="20" customFormat="false" ht="46.5" hidden="false" customHeight="true" outlineLevel="0" collapsed="false">
      <c r="A20" s="18" t="s">
        <v>15</v>
      </c>
      <c r="B20" s="18" t="s">
        <v>16</v>
      </c>
      <c r="C20" s="18" t="s">
        <v>17</v>
      </c>
      <c r="D20" s="19" t="s">
        <v>18</v>
      </c>
      <c r="E20" s="19" t="s">
        <v>19</v>
      </c>
    </row>
    <row r="21" s="24" customFormat="true" ht="19.35" hidden="false" customHeight="true" outlineLevel="0" collapsed="false">
      <c r="A21" s="20" t="n">
        <v>1</v>
      </c>
      <c r="B21" s="21" t="s">
        <v>20</v>
      </c>
      <c r="C21" s="22" t="n">
        <v>1</v>
      </c>
      <c r="D21" s="23" t="n">
        <v>13293</v>
      </c>
      <c r="E21" s="23" t="n">
        <f aca="false">C21*D21</f>
        <v>13293</v>
      </c>
    </row>
    <row r="22" s="24" customFormat="true" ht="35.25" hidden="false" customHeight="true" outlineLevel="0" collapsed="false">
      <c r="A22" s="20" t="n">
        <v>2</v>
      </c>
      <c r="B22" s="25" t="s">
        <v>21</v>
      </c>
      <c r="C22" s="20" t="n">
        <v>1</v>
      </c>
      <c r="D22" s="26" t="n">
        <v>12894</v>
      </c>
      <c r="E22" s="26" t="n">
        <f aca="false">C22*D22</f>
        <v>12894</v>
      </c>
    </row>
    <row r="23" s="24" customFormat="true" ht="18.75" hidden="false" customHeight="false" outlineLevel="0" collapsed="false">
      <c r="A23" s="20" t="n">
        <v>3</v>
      </c>
      <c r="B23" s="25" t="s">
        <v>22</v>
      </c>
      <c r="C23" s="20" t="n">
        <v>1</v>
      </c>
      <c r="D23" s="26" t="n">
        <v>8601</v>
      </c>
      <c r="E23" s="26" t="n">
        <f aca="false">C23*D23</f>
        <v>8601</v>
      </c>
    </row>
    <row r="24" s="24" customFormat="true" ht="18.75" hidden="false" customHeight="true" outlineLevel="0" collapsed="false">
      <c r="A24" s="20"/>
      <c r="B24" s="25" t="s">
        <v>23</v>
      </c>
      <c r="C24" s="20" t="n">
        <f aca="false">SUM(C21:C23)</f>
        <v>3</v>
      </c>
      <c r="D24" s="26"/>
      <c r="E24" s="26" t="n">
        <f aca="false">SUM(E21:E23)</f>
        <v>34788</v>
      </c>
    </row>
    <row r="25" s="24" customFormat="true" ht="16.9" hidden="false" customHeight="true" outlineLevel="0" collapsed="false">
      <c r="A25" s="27"/>
      <c r="B25" s="23" t="s">
        <v>24</v>
      </c>
      <c r="C25" s="23"/>
      <c r="D25" s="23"/>
      <c r="E25" s="23"/>
    </row>
    <row r="26" s="24" customFormat="true" ht="18.75" hidden="false" customHeight="false" outlineLevel="0" collapsed="false">
      <c r="A26" s="20" t="n">
        <v>1</v>
      </c>
      <c r="B26" s="25" t="s">
        <v>25</v>
      </c>
      <c r="C26" s="20" t="n">
        <v>1</v>
      </c>
      <c r="D26" s="26" t="n">
        <v>11260</v>
      </c>
      <c r="E26" s="26" t="n">
        <f aca="false">C26*D26</f>
        <v>11260</v>
      </c>
    </row>
    <row r="27" s="24" customFormat="true" ht="18.75" hidden="false" customHeight="false" outlineLevel="0" collapsed="false">
      <c r="A27" s="20" t="n">
        <v>2</v>
      </c>
      <c r="B27" s="25" t="s">
        <v>26</v>
      </c>
      <c r="C27" s="20" t="n">
        <v>1</v>
      </c>
      <c r="D27" s="26" t="n">
        <v>10922</v>
      </c>
      <c r="E27" s="26" t="n">
        <v>10922</v>
      </c>
    </row>
    <row r="28" s="24" customFormat="true" ht="17.35" hidden="false" customHeight="false" outlineLevel="0" collapsed="false">
      <c r="A28" s="20" t="n">
        <v>3</v>
      </c>
      <c r="B28" s="25" t="s">
        <v>27</v>
      </c>
      <c r="C28" s="20" t="n">
        <v>1</v>
      </c>
      <c r="D28" s="26" t="n">
        <v>8601</v>
      </c>
      <c r="E28" s="26" t="n">
        <f aca="false">C28*D28</f>
        <v>8601</v>
      </c>
    </row>
    <row r="29" s="24" customFormat="true" ht="17.85" hidden="false" customHeight="true" outlineLevel="0" collapsed="false">
      <c r="A29" s="20"/>
      <c r="B29" s="25" t="s">
        <v>23</v>
      </c>
      <c r="C29" s="20" t="n">
        <f aca="false">SUM(C26:C28)</f>
        <v>3</v>
      </c>
      <c r="D29" s="26"/>
      <c r="E29" s="26" t="n">
        <f aca="false">SUM(E26:E28)</f>
        <v>30783</v>
      </c>
    </row>
    <row r="30" s="24" customFormat="true" ht="18.2" hidden="false" customHeight="true" outlineLevel="0" collapsed="false">
      <c r="A30" s="26"/>
      <c r="B30" s="23" t="s">
        <v>28</v>
      </c>
      <c r="C30" s="23"/>
      <c r="D30" s="23"/>
      <c r="E30" s="23"/>
    </row>
    <row r="31" s="24" customFormat="true" ht="18.75" hidden="false" customHeight="false" outlineLevel="0" collapsed="false">
      <c r="A31" s="20" t="n">
        <v>1</v>
      </c>
      <c r="B31" s="25" t="s">
        <v>29</v>
      </c>
      <c r="C31" s="20" t="n">
        <v>1</v>
      </c>
      <c r="D31" s="26" t="n">
        <v>11260</v>
      </c>
      <c r="E31" s="26" t="n">
        <f aca="false">C31*D31</f>
        <v>11260</v>
      </c>
    </row>
    <row r="32" s="24" customFormat="true" ht="18.75" hidden="false" customHeight="false" outlineLevel="0" collapsed="false">
      <c r="A32" s="20" t="n">
        <v>2</v>
      </c>
      <c r="B32" s="25" t="s">
        <v>22</v>
      </c>
      <c r="C32" s="20" t="n">
        <v>1</v>
      </c>
      <c r="D32" s="26" t="n">
        <v>8601</v>
      </c>
      <c r="E32" s="26" t="n">
        <f aca="false">C32*D32</f>
        <v>8601</v>
      </c>
    </row>
    <row r="33" s="24" customFormat="true" ht="18.6" hidden="false" customHeight="true" outlineLevel="0" collapsed="false">
      <c r="A33" s="20"/>
      <c r="B33" s="25" t="s">
        <v>23</v>
      </c>
      <c r="C33" s="20" t="n">
        <f aca="false">SUM(C31,C32)</f>
        <v>2</v>
      </c>
      <c r="D33" s="26"/>
      <c r="E33" s="26" t="n">
        <f aca="false">SUM(E31,E32)</f>
        <v>19861</v>
      </c>
    </row>
    <row r="34" s="24" customFormat="true" ht="24.45" hidden="false" customHeight="true" outlineLevel="0" collapsed="false">
      <c r="A34" s="28" t="s">
        <v>30</v>
      </c>
      <c r="B34" s="28"/>
      <c r="C34" s="28"/>
      <c r="D34" s="28"/>
      <c r="E34" s="28"/>
    </row>
    <row r="35" s="24" customFormat="true" ht="18.6" hidden="false" customHeight="true" outlineLevel="0" collapsed="false">
      <c r="A35" s="20" t="n">
        <v>1</v>
      </c>
      <c r="B35" s="25" t="s">
        <v>29</v>
      </c>
      <c r="C35" s="20" t="n">
        <v>1</v>
      </c>
      <c r="D35" s="26" t="n">
        <v>11260</v>
      </c>
      <c r="E35" s="26" t="n">
        <f aca="false">D35*C35</f>
        <v>11260</v>
      </c>
    </row>
    <row r="36" s="24" customFormat="true" ht="20.45" hidden="false" customHeight="true" outlineLevel="0" collapsed="false">
      <c r="A36" s="20"/>
      <c r="B36" s="29" t="s">
        <v>31</v>
      </c>
      <c r="C36" s="29"/>
      <c r="D36" s="29"/>
      <c r="E36" s="29"/>
    </row>
    <row r="37" s="24" customFormat="true" ht="18.6" hidden="false" customHeight="true" outlineLevel="0" collapsed="false">
      <c r="A37" s="20" t="n">
        <v>1</v>
      </c>
      <c r="B37" s="25" t="s">
        <v>32</v>
      </c>
      <c r="C37" s="20" t="n">
        <v>1</v>
      </c>
      <c r="D37" s="26" t="n">
        <v>9696</v>
      </c>
      <c r="E37" s="26" t="n">
        <f aca="false">D37*C37</f>
        <v>9696</v>
      </c>
    </row>
    <row r="38" s="24" customFormat="true" ht="21" hidden="false" customHeight="true" outlineLevel="0" collapsed="false">
      <c r="A38" s="20" t="n">
        <v>2</v>
      </c>
      <c r="B38" s="25" t="s">
        <v>22</v>
      </c>
      <c r="C38" s="20" t="n">
        <v>2</v>
      </c>
      <c r="D38" s="26" t="n">
        <v>8601</v>
      </c>
      <c r="E38" s="26" t="n">
        <f aca="false">D38*C38</f>
        <v>17202</v>
      </c>
    </row>
    <row r="39" s="24" customFormat="true" ht="24.4" hidden="false" customHeight="true" outlineLevel="0" collapsed="false">
      <c r="A39" s="20"/>
      <c r="B39" s="29" t="s">
        <v>33</v>
      </c>
      <c r="C39" s="29"/>
      <c r="D39" s="29"/>
      <c r="E39" s="29"/>
    </row>
    <row r="40" s="24" customFormat="true" ht="17.45" hidden="false" customHeight="true" outlineLevel="0" collapsed="false">
      <c r="A40" s="20" t="n">
        <v>1</v>
      </c>
      <c r="B40" s="25" t="s">
        <v>32</v>
      </c>
      <c r="C40" s="20" t="n">
        <v>1</v>
      </c>
      <c r="D40" s="26" t="n">
        <v>9696</v>
      </c>
      <c r="E40" s="30" t="n">
        <f aca="false">D40*C40</f>
        <v>9696</v>
      </c>
    </row>
    <row r="41" s="24" customFormat="true" ht="23.65" hidden="false" customHeight="true" outlineLevel="0" collapsed="false">
      <c r="A41" s="20" t="n">
        <v>2</v>
      </c>
      <c r="B41" s="25" t="s">
        <v>22</v>
      </c>
      <c r="C41" s="20" t="n">
        <v>2</v>
      </c>
      <c r="D41" s="26" t="n">
        <v>8601</v>
      </c>
      <c r="E41" s="30" t="n">
        <f aca="false">D41*C41</f>
        <v>17202</v>
      </c>
    </row>
    <row r="42" s="24" customFormat="true" ht="27.6" hidden="false" customHeight="true" outlineLevel="0" collapsed="false">
      <c r="A42" s="20"/>
      <c r="B42" s="25" t="s">
        <v>23</v>
      </c>
      <c r="C42" s="20" t="n">
        <f aca="false">SUM(C35,C37,C38,C40,C41)</f>
        <v>7</v>
      </c>
      <c r="D42" s="26"/>
      <c r="E42" s="26" t="n">
        <f aca="false">SUM(E35,E37,E38,E40,E41)</f>
        <v>65056</v>
      </c>
    </row>
    <row r="43" s="24" customFormat="true" ht="25.25" hidden="false" customHeight="true" outlineLevel="0" collapsed="false">
      <c r="A43" s="20"/>
      <c r="B43" s="29" t="s">
        <v>34</v>
      </c>
      <c r="C43" s="29"/>
      <c r="D43" s="29"/>
      <c r="E43" s="29"/>
    </row>
    <row r="44" s="24" customFormat="true" ht="22.9" hidden="false" customHeight="true" outlineLevel="0" collapsed="false">
      <c r="A44" s="20" t="n">
        <v>1</v>
      </c>
      <c r="B44" s="25" t="s">
        <v>29</v>
      </c>
      <c r="C44" s="20" t="n">
        <v>1</v>
      </c>
      <c r="D44" s="26" t="n">
        <v>11260</v>
      </c>
      <c r="E44" s="26" t="n">
        <f aca="false">C44*D44</f>
        <v>11260</v>
      </c>
    </row>
    <row r="45" s="24" customFormat="true" ht="23.65" hidden="false" customHeight="true" outlineLevel="0" collapsed="false">
      <c r="A45" s="20" t="n">
        <v>2</v>
      </c>
      <c r="B45" s="25" t="s">
        <v>26</v>
      </c>
      <c r="C45" s="20" t="n">
        <v>1</v>
      </c>
      <c r="D45" s="26" t="n">
        <v>10922</v>
      </c>
      <c r="E45" s="26" t="n">
        <f aca="false">C45*D45</f>
        <v>10922</v>
      </c>
    </row>
    <row r="46" s="24" customFormat="true" ht="17.85" hidden="false" customHeight="true" outlineLevel="0" collapsed="false">
      <c r="A46" s="20" t="n">
        <v>3</v>
      </c>
      <c r="B46" s="25" t="s">
        <v>22</v>
      </c>
      <c r="C46" s="20" t="n">
        <v>3</v>
      </c>
      <c r="D46" s="26" t="n">
        <v>8601</v>
      </c>
      <c r="E46" s="26" t="n">
        <f aca="false">C46*D46</f>
        <v>25803</v>
      </c>
    </row>
    <row r="47" s="24" customFormat="true" ht="19.7" hidden="false" customHeight="true" outlineLevel="0" collapsed="false">
      <c r="A47" s="20"/>
      <c r="B47" s="25" t="s">
        <v>35</v>
      </c>
      <c r="C47" s="20" t="n">
        <f aca="false">SUM(C44,C45,C46)</f>
        <v>5</v>
      </c>
      <c r="D47" s="26"/>
      <c r="E47" s="26" t="n">
        <f aca="false">SUM(E44:E46)</f>
        <v>47985</v>
      </c>
    </row>
    <row r="48" s="24" customFormat="true" ht="27.6" hidden="false" customHeight="true" outlineLevel="0" collapsed="false">
      <c r="A48" s="20"/>
      <c r="B48" s="31" t="s">
        <v>36</v>
      </c>
      <c r="C48" s="31" t="n">
        <f aca="false">SUM(C35:C38)</f>
        <v>4</v>
      </c>
      <c r="D48" s="31"/>
      <c r="E48" s="31"/>
    </row>
    <row r="49" s="24" customFormat="true" ht="18.75" hidden="false" customHeight="false" outlineLevel="0" collapsed="false">
      <c r="A49" s="20" t="n">
        <v>1</v>
      </c>
      <c r="B49" s="25" t="s">
        <v>29</v>
      </c>
      <c r="C49" s="20" t="n">
        <v>1</v>
      </c>
      <c r="D49" s="26" t="n">
        <v>11260</v>
      </c>
      <c r="E49" s="26" t="n">
        <f aca="false">C49*D49</f>
        <v>11260</v>
      </c>
    </row>
    <row r="50" s="24" customFormat="true" ht="18.75" hidden="false" customHeight="false" outlineLevel="0" collapsed="false">
      <c r="A50" s="20" t="n">
        <v>2</v>
      </c>
      <c r="B50" s="25" t="s">
        <v>22</v>
      </c>
      <c r="C50" s="20" t="n">
        <v>2</v>
      </c>
      <c r="D50" s="26" t="n">
        <v>8601</v>
      </c>
      <c r="E50" s="26" t="n">
        <f aca="false">C50*D50</f>
        <v>17202</v>
      </c>
    </row>
    <row r="51" s="24" customFormat="true" ht="22.1" hidden="false" customHeight="true" outlineLevel="0" collapsed="false">
      <c r="A51" s="20"/>
      <c r="B51" s="25" t="s">
        <v>35</v>
      </c>
      <c r="C51" s="20" t="n">
        <f aca="false">SUM(C49:C50)</f>
        <v>3</v>
      </c>
      <c r="D51" s="26"/>
      <c r="E51" s="26" t="n">
        <f aca="false">SUM(E49:E50)</f>
        <v>28462</v>
      </c>
    </row>
    <row r="52" s="24" customFormat="true" ht="33.95" hidden="false" customHeight="true" outlineLevel="0" collapsed="false">
      <c r="A52" s="20"/>
      <c r="B52" s="32" t="s">
        <v>37</v>
      </c>
      <c r="C52" s="32"/>
      <c r="D52" s="32"/>
      <c r="E52" s="32"/>
    </row>
    <row r="53" s="24" customFormat="true" ht="24.4" hidden="false" customHeight="true" outlineLevel="0" collapsed="false">
      <c r="A53" s="20" t="n">
        <v>1</v>
      </c>
      <c r="B53" s="25" t="s">
        <v>29</v>
      </c>
      <c r="C53" s="20" t="n">
        <v>1</v>
      </c>
      <c r="D53" s="26" t="n">
        <v>11260</v>
      </c>
      <c r="E53" s="26" t="n">
        <f aca="false">C53*D53</f>
        <v>11260</v>
      </c>
    </row>
    <row r="54" s="24" customFormat="true" ht="18.75" hidden="false" customHeight="false" outlineLevel="0" collapsed="false">
      <c r="A54" s="20" t="n">
        <v>2</v>
      </c>
      <c r="B54" s="25" t="s">
        <v>22</v>
      </c>
      <c r="C54" s="20" t="n">
        <v>2</v>
      </c>
      <c r="D54" s="26" t="n">
        <v>8601</v>
      </c>
      <c r="E54" s="26" t="n">
        <f aca="false">C54*D54</f>
        <v>17202</v>
      </c>
    </row>
    <row r="55" s="24" customFormat="true" ht="18.6" hidden="false" customHeight="true" outlineLevel="0" collapsed="false">
      <c r="A55" s="20"/>
      <c r="B55" s="25" t="s">
        <v>23</v>
      </c>
      <c r="C55" s="20" t="n">
        <f aca="false">SUM(C53:C54)</f>
        <v>3</v>
      </c>
      <c r="D55" s="26"/>
      <c r="E55" s="26" t="n">
        <f aca="false">SUM(E53:E54)</f>
        <v>28462</v>
      </c>
    </row>
    <row r="56" customFormat="false" ht="19.7" hidden="false" customHeight="true" outlineLevel="0" collapsed="false">
      <c r="A56" s="33"/>
      <c r="B56" s="25" t="s">
        <v>38</v>
      </c>
      <c r="C56" s="20" t="n">
        <f aca="false">SUM(C24,C29,C33,C42,C47,C51,C55)</f>
        <v>26</v>
      </c>
      <c r="D56" s="26"/>
      <c r="E56" s="26" t="n">
        <f aca="false">SUM(E24,E29,E33,E42,E47,E51,E55)</f>
        <v>255397</v>
      </c>
    </row>
    <row r="57" customFormat="false" ht="28.4" hidden="false" customHeight="true" outlineLevel="0" collapsed="false">
      <c r="A57" s="24"/>
      <c r="B57" s="24"/>
      <c r="C57" s="34"/>
      <c r="D57" s="35"/>
      <c r="E57" s="35"/>
    </row>
    <row r="58" customFormat="false" ht="34.7" hidden="false" customHeight="true" outlineLevel="0" collapsed="false">
      <c r="A58" s="36" t="s">
        <v>39</v>
      </c>
      <c r="B58" s="36"/>
      <c r="C58" s="37"/>
      <c r="D58" s="38" t="s">
        <v>40</v>
      </c>
      <c r="E58" s="38"/>
    </row>
    <row r="59" customFormat="false" ht="12.6" hidden="false" customHeight="true" outlineLevel="0" collapsed="false">
      <c r="A59" s="39"/>
      <c r="B59" s="39"/>
      <c r="C59" s="40"/>
      <c r="D59" s="41"/>
      <c r="E59" s="41"/>
    </row>
    <row r="60" customFormat="false" ht="30" hidden="false" customHeight="true" outlineLevel="0" collapsed="false">
      <c r="A60" s="24"/>
      <c r="B60" s="24"/>
      <c r="C60" s="34"/>
      <c r="D60" s="35"/>
      <c r="E60" s="3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6">
    <mergeCell ref="C1:E1"/>
    <mergeCell ref="C2:E2"/>
    <mergeCell ref="C3:E3"/>
    <mergeCell ref="B5:E5"/>
    <mergeCell ref="B6:E6"/>
    <mergeCell ref="B7:E7"/>
    <mergeCell ref="C8:E8"/>
    <mergeCell ref="B9:E9"/>
    <mergeCell ref="B10:E10"/>
    <mergeCell ref="B12:E12"/>
    <mergeCell ref="B14:E14"/>
    <mergeCell ref="A16:E16"/>
    <mergeCell ref="A17:E17"/>
    <mergeCell ref="A18:E18"/>
    <mergeCell ref="B25:E25"/>
    <mergeCell ref="B30:E30"/>
    <mergeCell ref="A34:E34"/>
    <mergeCell ref="B36:E36"/>
    <mergeCell ref="B39:E39"/>
    <mergeCell ref="B43:E43"/>
    <mergeCell ref="B48:E48"/>
    <mergeCell ref="B52:E52"/>
    <mergeCell ref="A58:B58"/>
    <mergeCell ref="D58:E58"/>
    <mergeCell ref="A59:B59"/>
    <mergeCell ref="D59:E59"/>
  </mergeCells>
  <printOptions headings="false" gridLines="false" gridLinesSet="true" horizontalCentered="false" verticalCentered="false"/>
  <pageMargins left="0.95" right="0.279861111111111" top="0.690277777777778" bottom="0.75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9.44531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2018-05-11T09:41:42Z</dcterms:created>
  <dc:creator>V</dc:creator>
  <dc:description/>
  <dc:language>uk-UA</dc:language>
  <cp:lastModifiedBy/>
  <cp:lastPrinted>2024-12-17T12:05:20Z</cp:lastPrinted>
  <dcterms:modified xsi:type="dcterms:W3CDTF">2024-12-18T18:05:55Z</dcterms:modified>
  <cp:revision>173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KSOProductBuildVer">
    <vt:lpwstr>1033-10.1.0.5785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